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S:\Appraisal\Workflow\Employee Folders\Jenna\FLC\LISTS\"/>
    </mc:Choice>
  </mc:AlternateContent>
  <xr:revisionPtr revIDLastSave="0" documentId="13_ncr:1_{B6D43B07-A7B5-4D5D-A187-112AA16D9CB4}" xr6:coauthVersionLast="36" xr6:coauthVersionMax="36" xr10:uidLastSave="{00000000-0000-0000-0000-000000000000}"/>
  <bookViews>
    <workbookView xWindow="0" yWindow="0" windowWidth="25200" windowHeight="1185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L14" i="1"/>
  <c r="L7" i="1"/>
  <c r="H17" i="1" l="1"/>
  <c r="H16" i="1"/>
  <c r="H15" i="1"/>
  <c r="H18" i="1" l="1"/>
  <c r="L10" i="1"/>
  <c r="H10" i="1"/>
  <c r="L9" i="1"/>
  <c r="H9" i="1"/>
  <c r="L8" i="1"/>
  <c r="H8" i="1"/>
  <c r="L6" i="1"/>
  <c r="H6" i="1"/>
  <c r="L5" i="1"/>
  <c r="H5" i="1"/>
  <c r="L4" i="1"/>
  <c r="H4" i="1"/>
</calcChain>
</file>

<file path=xl/sharedStrings.xml><?xml version="1.0" encoding="utf-8"?>
<sst xmlns="http://schemas.openxmlformats.org/spreadsheetml/2006/main" count="78" uniqueCount="53">
  <si>
    <t>2020 TAX SALE REAL ESTATE FLC PROPERTIES</t>
  </si>
  <si>
    <t>ITEM #</t>
  </si>
  <si>
    <t>TAXPAYER</t>
  </si>
  <si>
    <t>DESCRIPTION</t>
  </si>
  <si>
    <t>PIN</t>
  </si>
  <si>
    <t>Possible Situs Address</t>
  </si>
  <si>
    <t>MarketLand</t>
  </si>
  <si>
    <t>MarketImpr</t>
  </si>
  <si>
    <t>MarketTotal</t>
  </si>
  <si>
    <t>DeedBook</t>
  </si>
  <si>
    <t>DeedPage</t>
  </si>
  <si>
    <t>Tax Owed at time of sale</t>
  </si>
  <si>
    <t>Minimum Bid</t>
  </si>
  <si>
    <t>Bids Received</t>
  </si>
  <si>
    <t>Last Day to Bid</t>
  </si>
  <si>
    <t>Date Redemtption Ends</t>
  </si>
  <si>
    <t>CLARIDY, EDITH M &amp; FLORENCE L STRONG</t>
  </si>
  <si>
    <t>E SIDE HWY 48</t>
  </si>
  <si>
    <t>0 UNKNOWN SITUS, CONWAY, SC 29527</t>
  </si>
  <si>
    <t>N/A</t>
  </si>
  <si>
    <t>FOWLER, ZEDDIE &amp; CHLOE</t>
  </si>
  <si>
    <t>ACL RR XING &amp; CAUSEY RD WEST SIDE LT B</t>
  </si>
  <si>
    <t>0 UNKNOWN SITUS, NICHOLS, SC 29581</t>
  </si>
  <si>
    <t>GIBBS, ODELIA ETAL</t>
  </si>
  <si>
    <t>STONES EDGE COMMON AREA 1</t>
  </si>
  <si>
    <t>0 UNKNOWN SITUS, LITTLE RIVER, SC 29566</t>
  </si>
  <si>
    <t>SOUTH OAKS OWNERS ASSOC INC</t>
  </si>
  <si>
    <t>SOUTH OAKS COMMON AREA</t>
  </si>
  <si>
    <t>400 SOUTH OAKS DRIVE, CONWAY, SC 29527</t>
  </si>
  <si>
    <t>SOUTH OAKS COMMON AREA A</t>
  </si>
  <si>
    <t>405 SOUTH OAKS DRIVE, CONWAY, SC 29527</t>
  </si>
  <si>
    <t>WATERFRONT DEVELOPMENT LLC</t>
  </si>
  <si>
    <t>REM PARCEL A-1</t>
  </si>
  <si>
    <t>1090 COMMONS BLVD, MYRTLE BEACH, SC 29572</t>
  </si>
  <si>
    <t>OLIVER, MADELINE</t>
  </si>
  <si>
    <t>12 x 65 74 PARLIAMENT (16900000054)</t>
  </si>
  <si>
    <t>3578 ALEX DR, GALIVANTS FERRY , SC 29544</t>
  </si>
  <si>
    <r>
      <t xml:space="preserve">2020 TAX SALE MOBILE HOME </t>
    </r>
    <r>
      <rPr>
        <b/>
        <u/>
        <sz val="12"/>
        <color rgb="FFFF0000"/>
        <rFont val="Calibri"/>
        <family val="2"/>
        <scheme val="minor"/>
      </rPr>
      <t>ONLY</t>
    </r>
    <r>
      <rPr>
        <b/>
        <sz val="12"/>
        <color rgb="FFFF0000"/>
        <rFont val="Calibri"/>
        <family val="2"/>
        <scheme val="minor"/>
      </rPr>
      <t xml:space="preserve"> FLC PROPERTIES</t>
    </r>
  </si>
  <si>
    <t>ROWE, JOSEPH OLLIE</t>
  </si>
  <si>
    <t>BUCK FOREST RESERVED AREA</t>
  </si>
  <si>
    <t>HAISLIP, RICHARD LEROY</t>
  </si>
  <si>
    <t>14 x 60 85 CONNER (3800000042)</t>
  </si>
  <si>
    <t>14 x 55 83 INVA (0560001030)</t>
  </si>
  <si>
    <t>2305 MT OLIVE RD, Loris, SC 29569</t>
  </si>
  <si>
    <t xml:space="preserve">HALL, BERNADETT &amp; LENNY REED </t>
  </si>
  <si>
    <t xml:space="preserve"> </t>
  </si>
  <si>
    <t>14 x 52 82 WESTFIELD (1210001046)</t>
  </si>
  <si>
    <t>1729 OLE AMANDA RD, Conway, SC 29527</t>
  </si>
  <si>
    <t xml:space="preserve">JOHNSON, ERIC </t>
  </si>
  <si>
    <t>14 x 58 89 HORTON (26712010007)</t>
  </si>
  <si>
    <t>279 FREEMOUNT RD, Longs, SC 29568</t>
  </si>
  <si>
    <r>
      <t>LONG, SHENICE</t>
    </r>
    <r>
      <rPr>
        <sz val="11"/>
        <color rgb="FFFF0000"/>
        <rFont val="Calibri"/>
        <family val="2"/>
        <scheme val="minor"/>
      </rPr>
      <t xml:space="preserve"> </t>
    </r>
  </si>
  <si>
    <t>TIGGER LP, CONWAY SC 29527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</si>
</sst>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mmmm\ d\,\ yyyy"/>
    <numFmt numFmtId="166" formatCode="[$-409]mmmm\ d\,\ 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3" borderId="1" xfId="2" applyFont="1" applyFill="1" applyBorder="1" applyAlignment="1">
      <alignment horizontal="left"/>
    </xf>
    <xf numFmtId="0" fontId="4" fillId="3" borderId="1" xfId="2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14" fontId="0" fillId="0" borderId="1" xfId="0" applyNumberFormat="1" applyBorder="1"/>
    <xf numFmtId="0" fontId="0" fillId="0" borderId="1" xfId="0" applyBorder="1"/>
    <xf numFmtId="44" fontId="0" fillId="0" borderId="0" xfId="0" applyNumberFormat="1"/>
    <xf numFmtId="165" fontId="0" fillId="0" borderId="0" xfId="0" applyNumberFormat="1"/>
    <xf numFmtId="0" fontId="0" fillId="0" borderId="0" xfId="0" applyNumberFormat="1" applyFill="1" applyBorder="1"/>
    <xf numFmtId="0" fontId="0" fillId="0" borderId="0" xfId="1" applyNumberFormat="1" applyFont="1" applyAlignment="1">
      <alignment wrapText="1"/>
    </xf>
    <xf numFmtId="14" fontId="0" fillId="0" borderId="0" xfId="0" applyNumberFormat="1"/>
    <xf numFmtId="164" fontId="0" fillId="0" borderId="0" xfId="0" applyNumberFormat="1"/>
    <xf numFmtId="164" fontId="4" fillId="3" borderId="1" xfId="2" applyNumberFormat="1" applyFont="1" applyFill="1" applyBorder="1" applyAlignment="1">
      <alignment horizontal="right"/>
    </xf>
    <xf numFmtId="164" fontId="0" fillId="0" borderId="0" xfId="0" quotePrefix="1" applyNumberFormat="1"/>
    <xf numFmtId="164" fontId="0" fillId="0" borderId="0" xfId="1" applyNumberFormat="1" applyFont="1"/>
    <xf numFmtId="166" fontId="0" fillId="0" borderId="0" xfId="0" applyNumberFormat="1"/>
    <xf numFmtId="14" fontId="0" fillId="0" borderId="0" xfId="0" applyNumberForma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8" fillId="3" borderId="0" xfId="2" applyFont="1" applyFill="1" applyBorder="1" applyAlignment="1">
      <alignment horizontal="left"/>
    </xf>
    <xf numFmtId="164" fontId="8" fillId="3" borderId="0" xfId="2" applyNumberFormat="1" applyFont="1" applyFill="1" applyBorder="1" applyAlignment="1">
      <alignment horizontal="right"/>
    </xf>
    <xf numFmtId="0" fontId="8" fillId="3" borderId="0" xfId="2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0" fillId="0" borderId="0" xfId="1" applyNumberFormat="1" applyFont="1"/>
    <xf numFmtId="166" fontId="0" fillId="0" borderId="0" xfId="0" applyNumberFormat="1" applyBorder="1"/>
    <xf numFmtId="164" fontId="0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3">
    <cellStyle name="Currency" xfId="1" builtinId="4"/>
    <cellStyle name="Neutral" xfId="2" builtinId="28"/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"/>
  <sheetViews>
    <sheetView tabSelected="1" workbookViewId="0">
      <selection sqref="A1:E1"/>
    </sheetView>
  </sheetViews>
  <sheetFormatPr defaultRowHeight="15" x14ac:dyDescent="0.25"/>
  <cols>
    <col min="1" max="1" width="12" bestFit="1" customWidth="1"/>
    <col min="2" max="2" width="6.85546875" bestFit="1" customWidth="1"/>
    <col min="3" max="3" width="44.85546875" customWidth="1"/>
    <col min="4" max="4" width="38.140625" bestFit="1" customWidth="1"/>
    <col min="5" max="5" width="48.140625" bestFit="1" customWidth="1"/>
    <col min="6" max="6" width="11.5703125" style="16" hidden="1" customWidth="1"/>
    <col min="7" max="8" width="12.5703125" style="16" hidden="1" customWidth="1"/>
    <col min="9" max="9" width="10.140625" hidden="1" customWidth="1"/>
    <col min="10" max="10" width="10" hidden="1" customWidth="1"/>
    <col min="11" max="11" width="23.140625" style="16" bestFit="1" customWidth="1"/>
    <col min="12" max="12" width="13.140625" style="16" bestFit="1" customWidth="1"/>
    <col min="13" max="13" width="13.42578125" bestFit="1" customWidth="1"/>
    <col min="14" max="14" width="18.140625" bestFit="1" customWidth="1"/>
    <col min="15" max="15" width="22.28515625" bestFit="1" customWidth="1"/>
  </cols>
  <sheetData>
    <row r="1" spans="1:15" ht="15.75" x14ac:dyDescent="0.25">
      <c r="A1" s="32" t="s">
        <v>0</v>
      </c>
      <c r="B1" s="32"/>
      <c r="C1" s="32"/>
      <c r="D1" s="32"/>
      <c r="E1" s="32"/>
    </row>
    <row r="2" spans="1:15" x14ac:dyDescent="0.25">
      <c r="A2" s="1"/>
      <c r="B2" s="1"/>
      <c r="E2" s="2"/>
    </row>
    <row r="3" spans="1:15" x14ac:dyDescent="0.25">
      <c r="A3" s="3" t="s">
        <v>4</v>
      </c>
      <c r="B3" s="4" t="s">
        <v>1</v>
      </c>
      <c r="C3" s="4" t="s">
        <v>2</v>
      </c>
      <c r="D3" s="4" t="s">
        <v>3</v>
      </c>
      <c r="E3" s="5" t="s">
        <v>5</v>
      </c>
      <c r="F3" s="17" t="s">
        <v>6</v>
      </c>
      <c r="G3" s="17" t="s">
        <v>7</v>
      </c>
      <c r="H3" s="17" t="s">
        <v>8</v>
      </c>
      <c r="I3" s="6" t="s">
        <v>9</v>
      </c>
      <c r="J3" s="6" t="s">
        <v>10</v>
      </c>
      <c r="K3" s="7" t="s">
        <v>11</v>
      </c>
      <c r="L3" s="7" t="s">
        <v>12</v>
      </c>
      <c r="M3" s="8" t="s">
        <v>13</v>
      </c>
      <c r="N3" s="9" t="s">
        <v>14</v>
      </c>
      <c r="O3" s="10" t="s">
        <v>15</v>
      </c>
    </row>
    <row r="4" spans="1:15" x14ac:dyDescent="0.25">
      <c r="A4" s="1">
        <v>43715030002</v>
      </c>
      <c r="B4" s="1">
        <v>2286</v>
      </c>
      <c r="C4" t="s">
        <v>16</v>
      </c>
      <c r="D4" t="s">
        <v>17</v>
      </c>
      <c r="E4" s="11" t="s">
        <v>18</v>
      </c>
      <c r="F4" s="18">
        <v>5730</v>
      </c>
      <c r="H4" s="16">
        <f>SUM(F4+G4)</f>
        <v>5730</v>
      </c>
      <c r="I4" t="s">
        <v>19</v>
      </c>
      <c r="J4" t="s">
        <v>19</v>
      </c>
      <c r="K4" s="19">
        <v>2083.65</v>
      </c>
      <c r="L4" s="18">
        <f t="shared" ref="L4:L10" si="0">(K4*1.15)+300</f>
        <v>2696.1974999999998</v>
      </c>
      <c r="N4" s="20" t="s">
        <v>45</v>
      </c>
      <c r="O4" s="12">
        <v>44531</v>
      </c>
    </row>
    <row r="5" spans="1:15" x14ac:dyDescent="0.25">
      <c r="A5" s="1">
        <v>10611020001</v>
      </c>
      <c r="B5" s="1">
        <v>4022</v>
      </c>
      <c r="C5" t="s">
        <v>20</v>
      </c>
      <c r="D5" t="s">
        <v>21</v>
      </c>
      <c r="E5" s="11" t="s">
        <v>22</v>
      </c>
      <c r="F5" s="18">
        <v>30000</v>
      </c>
      <c r="H5" s="16">
        <f t="shared" ref="H5:H10" si="1">SUM(F5+G5)</f>
        <v>30000</v>
      </c>
      <c r="I5">
        <v>605</v>
      </c>
      <c r="J5">
        <v>630</v>
      </c>
      <c r="K5" s="19">
        <v>1874.58</v>
      </c>
      <c r="L5" s="18">
        <f t="shared" si="0"/>
        <v>2455.7669999999998</v>
      </c>
      <c r="N5" s="20"/>
      <c r="O5" s="12">
        <v>44531</v>
      </c>
    </row>
    <row r="6" spans="1:15" x14ac:dyDescent="0.25">
      <c r="A6" s="1">
        <v>30509020053</v>
      </c>
      <c r="B6" s="1">
        <v>4348</v>
      </c>
      <c r="C6" t="s">
        <v>23</v>
      </c>
      <c r="D6" t="s">
        <v>24</v>
      </c>
      <c r="E6" s="11" t="s">
        <v>25</v>
      </c>
      <c r="F6" s="18">
        <v>33060</v>
      </c>
      <c r="H6" s="16">
        <f t="shared" si="1"/>
        <v>33060</v>
      </c>
      <c r="I6">
        <v>4054</v>
      </c>
      <c r="J6">
        <v>474</v>
      </c>
      <c r="K6" s="19">
        <v>2652.77</v>
      </c>
      <c r="L6" s="18">
        <f t="shared" si="0"/>
        <v>3350.6854999999996</v>
      </c>
      <c r="N6" s="15"/>
      <c r="O6" s="12">
        <v>44531</v>
      </c>
    </row>
    <row r="7" spans="1:15" x14ac:dyDescent="0.25">
      <c r="A7" s="1">
        <v>43701010008</v>
      </c>
      <c r="B7" s="1">
        <v>10551</v>
      </c>
      <c r="C7" t="s">
        <v>38</v>
      </c>
      <c r="D7" t="s">
        <v>39</v>
      </c>
      <c r="E7" s="11"/>
      <c r="F7" s="18"/>
      <c r="K7" s="19">
        <v>4302.4399999999996</v>
      </c>
      <c r="L7" s="18">
        <f>(K7*1.15)+300</f>
        <v>5247.8059999999996</v>
      </c>
      <c r="N7" s="15"/>
      <c r="O7" s="12"/>
    </row>
    <row r="8" spans="1:15" x14ac:dyDescent="0.25">
      <c r="A8" s="1">
        <v>36809040032</v>
      </c>
      <c r="B8" s="1">
        <v>11554</v>
      </c>
      <c r="C8" t="s">
        <v>26</v>
      </c>
      <c r="D8" t="s">
        <v>27</v>
      </c>
      <c r="E8" s="11" t="s">
        <v>28</v>
      </c>
      <c r="F8" s="18">
        <v>7320</v>
      </c>
      <c r="H8" s="16">
        <f t="shared" si="1"/>
        <v>7320</v>
      </c>
      <c r="I8">
        <v>3290</v>
      </c>
      <c r="J8" s="13">
        <v>2769</v>
      </c>
      <c r="K8" s="19">
        <v>730.67</v>
      </c>
      <c r="L8" s="18">
        <f t="shared" si="0"/>
        <v>1140.2704999999999</v>
      </c>
      <c r="O8" s="12">
        <v>44531</v>
      </c>
    </row>
    <row r="9" spans="1:15" x14ac:dyDescent="0.25">
      <c r="A9" s="1">
        <v>36809040033</v>
      </c>
      <c r="B9" s="1">
        <v>11555</v>
      </c>
      <c r="C9" t="s">
        <v>26</v>
      </c>
      <c r="D9" t="s">
        <v>29</v>
      </c>
      <c r="E9" s="11" t="s">
        <v>30</v>
      </c>
      <c r="F9" s="18">
        <v>5990</v>
      </c>
      <c r="H9" s="16">
        <f t="shared" si="1"/>
        <v>5990</v>
      </c>
      <c r="I9">
        <v>3290</v>
      </c>
      <c r="J9" s="13">
        <v>2769</v>
      </c>
      <c r="K9" s="19">
        <v>1945.38</v>
      </c>
      <c r="L9" s="18">
        <f t="shared" si="0"/>
        <v>2537.1869999999999</v>
      </c>
      <c r="O9" s="12">
        <v>44531</v>
      </c>
    </row>
    <row r="10" spans="1:15" x14ac:dyDescent="0.25">
      <c r="A10" s="1">
        <v>39005020072</v>
      </c>
      <c r="B10" s="1">
        <v>13028</v>
      </c>
      <c r="C10" t="s">
        <v>31</v>
      </c>
      <c r="D10" t="s">
        <v>32</v>
      </c>
      <c r="E10" s="11" t="s">
        <v>33</v>
      </c>
      <c r="F10" s="18">
        <v>3680</v>
      </c>
      <c r="H10" s="16">
        <f t="shared" si="1"/>
        <v>3680</v>
      </c>
      <c r="I10">
        <v>4132</v>
      </c>
      <c r="J10">
        <v>593</v>
      </c>
      <c r="K10" s="19">
        <v>22727.48</v>
      </c>
      <c r="L10" s="18">
        <f t="shared" si="0"/>
        <v>26436.601999999999</v>
      </c>
      <c r="O10" s="12">
        <v>44531</v>
      </c>
    </row>
    <row r="11" spans="1:15" x14ac:dyDescent="0.25">
      <c r="A11" s="1"/>
      <c r="B11" s="1"/>
      <c r="E11" s="2"/>
    </row>
    <row r="12" spans="1:15" ht="15.75" x14ac:dyDescent="0.25">
      <c r="A12" s="32" t="s">
        <v>37</v>
      </c>
      <c r="B12" s="32"/>
      <c r="C12" s="32"/>
      <c r="D12" s="32"/>
      <c r="E12" s="32"/>
    </row>
    <row r="13" spans="1:15" x14ac:dyDescent="0.25">
      <c r="A13" s="3" t="s">
        <v>4</v>
      </c>
      <c r="B13" s="4" t="s">
        <v>1</v>
      </c>
      <c r="C13" s="4" t="s">
        <v>2</v>
      </c>
      <c r="D13" s="4" t="s">
        <v>3</v>
      </c>
      <c r="E13" s="5" t="s">
        <v>5</v>
      </c>
      <c r="F13" s="17" t="s">
        <v>6</v>
      </c>
      <c r="G13" s="17" t="s">
        <v>7</v>
      </c>
      <c r="H13" s="17" t="s">
        <v>8</v>
      </c>
      <c r="I13" s="6" t="s">
        <v>9</v>
      </c>
      <c r="J13" s="6" t="s">
        <v>10</v>
      </c>
      <c r="K13" s="7" t="s">
        <v>11</v>
      </c>
      <c r="L13" s="7" t="s">
        <v>12</v>
      </c>
      <c r="M13" s="8" t="s">
        <v>13</v>
      </c>
      <c r="N13" s="9" t="s">
        <v>14</v>
      </c>
      <c r="O13" s="10" t="s">
        <v>15</v>
      </c>
    </row>
    <row r="14" spans="1:15" x14ac:dyDescent="0.25">
      <c r="A14" s="22">
        <v>99800092712</v>
      </c>
      <c r="B14" s="22">
        <v>4987</v>
      </c>
      <c r="C14" s="23" t="s">
        <v>40</v>
      </c>
      <c r="D14" s="23" t="s">
        <v>41</v>
      </c>
      <c r="E14" s="24" t="s">
        <v>52</v>
      </c>
      <c r="F14" s="25"/>
      <c r="G14" s="25"/>
      <c r="H14" s="25"/>
      <c r="I14" s="26"/>
      <c r="J14" s="26"/>
      <c r="K14" s="27">
        <v>1411.39</v>
      </c>
      <c r="L14" s="31">
        <f>(K14*1.15)+15</f>
        <v>1638.0985000000001</v>
      </c>
      <c r="M14" s="28"/>
      <c r="N14" s="21"/>
      <c r="O14" s="30">
        <v>44531</v>
      </c>
    </row>
    <row r="15" spans="1:15" x14ac:dyDescent="0.25">
      <c r="A15" s="1">
        <v>99800066737</v>
      </c>
      <c r="B15" s="1">
        <v>5006</v>
      </c>
      <c r="C15" t="s">
        <v>44</v>
      </c>
      <c r="D15" t="s">
        <v>42</v>
      </c>
      <c r="E15" s="29" t="s">
        <v>43</v>
      </c>
      <c r="G15" s="16">
        <v>7300</v>
      </c>
      <c r="H15" s="16">
        <f t="shared" ref="H15:H17" si="2">SUM(F15+G15)</f>
        <v>7300</v>
      </c>
      <c r="I15" t="s">
        <v>19</v>
      </c>
      <c r="J15" t="s">
        <v>19</v>
      </c>
      <c r="K15" s="19">
        <v>1023.32</v>
      </c>
      <c r="L15" s="16">
        <f>K15*1.15+15</f>
        <v>1191.818</v>
      </c>
      <c r="N15" s="20"/>
      <c r="O15" s="12">
        <v>44531</v>
      </c>
    </row>
    <row r="16" spans="1:15" x14ac:dyDescent="0.25">
      <c r="A16" s="1">
        <v>99800103339</v>
      </c>
      <c r="B16" s="1">
        <v>6445</v>
      </c>
      <c r="C16" t="s">
        <v>48</v>
      </c>
      <c r="D16" t="s">
        <v>46</v>
      </c>
      <c r="E16" s="29" t="s">
        <v>47</v>
      </c>
      <c r="G16" s="16">
        <v>3900</v>
      </c>
      <c r="H16" s="16">
        <f t="shared" si="2"/>
        <v>3900</v>
      </c>
      <c r="I16" t="s">
        <v>19</v>
      </c>
      <c r="J16" t="s">
        <v>19</v>
      </c>
      <c r="K16" s="19">
        <v>798.72</v>
      </c>
      <c r="L16" s="16">
        <f>K16*1.15+15</f>
        <v>933.52799999999991</v>
      </c>
      <c r="N16" s="20"/>
      <c r="O16" s="12">
        <v>44531</v>
      </c>
    </row>
    <row r="17" spans="1:15" x14ac:dyDescent="0.25">
      <c r="A17" s="1">
        <v>99800113024</v>
      </c>
      <c r="B17" s="1">
        <v>7706</v>
      </c>
      <c r="C17" t="s">
        <v>51</v>
      </c>
      <c r="D17" t="s">
        <v>49</v>
      </c>
      <c r="E17" s="29" t="s">
        <v>50</v>
      </c>
      <c r="G17" s="16">
        <v>10700</v>
      </c>
      <c r="H17" s="16">
        <f t="shared" si="2"/>
        <v>10700</v>
      </c>
      <c r="I17" t="s">
        <v>19</v>
      </c>
      <c r="J17" t="s">
        <v>19</v>
      </c>
      <c r="K17" s="19">
        <v>1268.07</v>
      </c>
      <c r="L17" s="16">
        <f>K17*1.15+15</f>
        <v>1473.2804999999998</v>
      </c>
      <c r="N17" s="20"/>
      <c r="O17" s="12">
        <v>44531</v>
      </c>
    </row>
    <row r="18" spans="1:15" x14ac:dyDescent="0.25">
      <c r="A18" s="1">
        <v>99800082250</v>
      </c>
      <c r="B18" s="1">
        <v>9292</v>
      </c>
      <c r="C18" t="s">
        <v>34</v>
      </c>
      <c r="D18" t="s">
        <v>35</v>
      </c>
      <c r="E18" s="14" t="s">
        <v>36</v>
      </c>
      <c r="G18" s="16">
        <v>2500</v>
      </c>
      <c r="H18" s="16">
        <f t="shared" ref="H18" si="3">SUM(F18+G18)</f>
        <v>2500</v>
      </c>
      <c r="I18" t="s">
        <v>19</v>
      </c>
      <c r="J18" t="s">
        <v>19</v>
      </c>
      <c r="K18" s="19">
        <v>351.76</v>
      </c>
      <c r="L18" s="16">
        <f>K18*1.15+15</f>
        <v>419.52399999999994</v>
      </c>
      <c r="M18">
        <v>1</v>
      </c>
      <c r="N18" s="20">
        <v>45390</v>
      </c>
      <c r="O18" s="12">
        <v>44531</v>
      </c>
    </row>
    <row r="19" spans="1:15" x14ac:dyDescent="0.25">
      <c r="A19" s="1"/>
    </row>
  </sheetData>
  <mergeCells count="2">
    <mergeCell ref="A1:E1"/>
    <mergeCell ref="A12:E12"/>
  </mergeCells>
  <conditionalFormatting sqref="A13:O14">
    <cfRule type="duplicateValues" dxfId="11" priority="11"/>
  </conditionalFormatting>
  <conditionalFormatting sqref="B3:O3">
    <cfRule type="duplicateValues" dxfId="10" priority="10"/>
  </conditionalFormatting>
  <conditionalFormatting sqref="A19">
    <cfRule type="duplicateValues" dxfId="9" priority="7"/>
  </conditionalFormatting>
  <conditionalFormatting sqref="A19">
    <cfRule type="duplicateValues" dxfId="8" priority="8"/>
  </conditionalFormatting>
  <conditionalFormatting sqref="A18 A1:A2 A4:A12">
    <cfRule type="duplicateValues" dxfId="7" priority="242"/>
  </conditionalFormatting>
  <conditionalFormatting sqref="A4:A14 A1:A2 A18">
    <cfRule type="duplicateValues" dxfId="6" priority="249"/>
  </conditionalFormatting>
  <conditionalFormatting sqref="A15">
    <cfRule type="duplicateValues" dxfId="5" priority="5"/>
  </conditionalFormatting>
  <conditionalFormatting sqref="A15">
    <cfRule type="duplicateValues" dxfId="4" priority="6"/>
  </conditionalFormatting>
  <conditionalFormatting sqref="A16">
    <cfRule type="duplicateValues" dxfId="3" priority="3"/>
  </conditionalFormatting>
  <conditionalFormatting sqref="A16">
    <cfRule type="duplicateValues" dxfId="2" priority="4"/>
  </conditionalFormatting>
  <conditionalFormatting sqref="A17">
    <cfRule type="duplicateValues" dxfId="1" priority="1"/>
  </conditionalFormatting>
  <conditionalFormatting sqref="A17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White, Jenna</dc:creator>
  <cp:lastModifiedBy>White, Jenna</cp:lastModifiedBy>
  <dcterms:created xsi:type="dcterms:W3CDTF">2021-02-26T16:50:13Z</dcterms:created>
  <dcterms:modified xsi:type="dcterms:W3CDTF">2024-03-22T16:29:39Z</dcterms:modified>
</cp:coreProperties>
</file>