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30C8EEA4-232F-4E90-A35F-4B46A4B9AD20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MOBILE HOMES" sheetId="1" r:id="rId1"/>
    <sheet name="REAL ESTA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5" i="2"/>
  <c r="L7" i="2"/>
  <c r="L6" i="2"/>
  <c r="L5" i="2"/>
  <c r="L8" i="2"/>
  <c r="L9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<sst xmlns="http://schemas.openxmlformats.org/spreadsheetml/2006/main" count="84" uniqueCount="79">
  <si>
    <t>BROWN JENNIFER NICOLE</t>
  </si>
  <si>
    <t>COOPER STEVE</t>
  </si>
  <si>
    <t>DAVIS MELVINA CARRIE</t>
  </si>
  <si>
    <t>DEWITT PATRESA MELINDY</t>
  </si>
  <si>
    <t>GASQUE RONALD</t>
  </si>
  <si>
    <t>HARRIS WANDA ROBINSON</t>
  </si>
  <si>
    <t>JOHNSON BILLY RAY JR</t>
  </si>
  <si>
    <t>KC HOLDING LLC</t>
  </si>
  <si>
    <t>LONG JACQUELINE SHANNA</t>
  </si>
  <si>
    <t>MCMANAMAY GUY WILSON III</t>
  </si>
  <si>
    <t>SCOTT LOPEZ V</t>
  </si>
  <si>
    <t>STRAWBERRY ROAD HOMEOWNERS ASSN INC</t>
  </si>
  <si>
    <t>SURFSIDE PARK PARTNERS LLC</t>
  </si>
  <si>
    <t>SWEAT DIASIA CHACOLE</t>
  </si>
  <si>
    <t>UNIVERSITY PLAZA POA INC</t>
  </si>
  <si>
    <t>WARD J BICE ETAL</t>
  </si>
  <si>
    <t>WASHINGTON ETHEL GILCHRIST ETAL</t>
  </si>
  <si>
    <t>RJTS PROP LLC</t>
  </si>
  <si>
    <t>REAL ESTATE FLC LIST 2023 TAX SALE</t>
  </si>
  <si>
    <t>PIN</t>
  </si>
  <si>
    <t>ITEM #</t>
  </si>
  <si>
    <t>TAXPAYER</t>
  </si>
  <si>
    <t>DESCRIPTION</t>
  </si>
  <si>
    <t>POSSIBLE SITUS ADDRESS</t>
  </si>
  <si>
    <t>MARKET IMP</t>
  </si>
  <si>
    <t>TAX OWED AT TIME OF SALE</t>
  </si>
  <si>
    <t>MINIMUM BID</t>
  </si>
  <si>
    <t>BIDS RECEIVED</t>
  </si>
  <si>
    <t>LAST DAY TO BID</t>
  </si>
  <si>
    <t>DATE REDEMPTION ENDS</t>
  </si>
  <si>
    <t>Possible Situs Address</t>
  </si>
  <si>
    <t>MarketLand</t>
  </si>
  <si>
    <t>MarketImpr</t>
  </si>
  <si>
    <t>MarketTotal</t>
  </si>
  <si>
    <t>DeedBook</t>
  </si>
  <si>
    <t>DeedPage</t>
  </si>
  <si>
    <t>Tax Owed at time of sale</t>
  </si>
  <si>
    <t>Minimum Bid</t>
  </si>
  <si>
    <t>Bids Received</t>
  </si>
  <si>
    <t>Last Day to Bid</t>
  </si>
  <si>
    <t>Date Redemtption Ends</t>
  </si>
  <si>
    <t>SOUTHWICK CT, LONGS, SC 29568</t>
  </si>
  <si>
    <t>STRAWBERRY ROAD; 50' PRVT RW</t>
  </si>
  <si>
    <t>N/W SIDE HWY 17 BUS; 10 FT BUFFER</t>
  </si>
  <si>
    <t>N HWY 17 BUS, Surfside Beach, SC 29575</t>
  </si>
  <si>
    <t>REM OF; COMMON AREA</t>
  </si>
  <si>
    <t>UNIVERSITY PLAZA DR, CONWAY, SC 29526</t>
  </si>
  <si>
    <t>PLATT PLAZA; LT 3-A REVISED</t>
  </si>
  <si>
    <t>N/A</t>
  </si>
  <si>
    <t>; S INLAND WATERWAY</t>
  </si>
  <si>
    <t>066 00 01 063; 14 66 84 HORTON</t>
  </si>
  <si>
    <t>570 PAMPAS LN, Aynor, SC 29511</t>
  </si>
  <si>
    <t>15215040005; 14X66 84 CIMERON</t>
  </si>
  <si>
    <t>889 BENNETT LP, Longs, SC 29568</t>
  </si>
  <si>
    <t>097-00-04-002; 12X52 70 CAPELLA</t>
  </si>
  <si>
    <t>5424 MUMS DR, Conway, SC 29526</t>
  </si>
  <si>
    <t>18805030014 AD#23-03677 12X65 73 MASCOT</t>
  </si>
  <si>
    <t>120.00.03.090 AD#23-05012 12 66 73 SHENADOAH</t>
  </si>
  <si>
    <t>6455 EVERBREEZE RD N, Conway, SC 29527</t>
  </si>
  <si>
    <t>1474 GOOSE BAY, Loris, SC 29569</t>
  </si>
  <si>
    <t>14600000002 AD#23-06289 14X56 78 MAR</t>
  </si>
  <si>
    <t>4673 LONG BRANCH SWAMP RD, Green Sea, SC 29545</t>
  </si>
  <si>
    <t>27406020005 AD#23-07581 14X54 81 CHAMPION</t>
  </si>
  <si>
    <t>114 STALLION CT, Conway, SC 29526</t>
  </si>
  <si>
    <t>43504030002 AD#23-08063 14X56 86 CNR</t>
  </si>
  <si>
    <t>2205 LUCAS BAY RD, Conway, SC 29527</t>
  </si>
  <si>
    <t>43504040004 AD#23-08064 14X66 79 STARR</t>
  </si>
  <si>
    <t>2209 LUCAS BAY RD, Conway, SC 29527</t>
  </si>
  <si>
    <t>086 00 02 068 AD#23-08985 10 45 64 STAR</t>
  </si>
  <si>
    <t>7186 HIGHWAY 366, CONWAY, SC 29526</t>
  </si>
  <si>
    <t>38202020031 AD#23-09776 10X56 64 DOUGLAS</t>
  </si>
  <si>
    <t>1043 FRANKS RD, Conway, SC 29526</t>
  </si>
  <si>
    <t>18416020022 AD#23-12850 14X66 91 FLEETWOOD</t>
  </si>
  <si>
    <t>2052 MARTIN ST, Loris, SC 29569</t>
  </si>
  <si>
    <t>18903020001 AD#23-14142 14X70 72 AMER</t>
  </si>
  <si>
    <t>2360 BARTS RD, Loris, SC 29569</t>
  </si>
  <si>
    <t>13214030003 AD#23-15240 14X46 92 FLEETWOOD</t>
  </si>
  <si>
    <t>5190 LISA LN, Green Sea, SC 29545</t>
  </si>
  <si>
    <t>2023 FLC LIST MOBILE HOMES ONLY (NO LAND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</si>
</sst>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0" xfId="0" applyBorder="1"/>
    <xf numFmtId="44" fontId="0" fillId="0" borderId="0" xfId="0" applyNumberFormat="1" applyFont="1"/>
    <xf numFmtId="0" fontId="0" fillId="0" borderId="0" xfId="1" applyNumberFormat="1" applyFont="1"/>
    <xf numFmtId="8" fontId="0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/>
    <xf numFmtId="44" fontId="0" fillId="0" borderId="0" xfId="1" applyFont="1" applyAlignment="1">
      <alignment vertical="center"/>
    </xf>
    <xf numFmtId="14" fontId="0" fillId="0" borderId="0" xfId="0" applyNumberFormat="1"/>
    <xf numFmtId="14" fontId="0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sqref="A1:D1"/>
    </sheetView>
  </sheetViews>
  <sheetFormatPr defaultRowHeight="15" x14ac:dyDescent="0.25"/>
  <cols>
    <col min="1" max="1" width="12" style="2" bestFit="1" customWidth="1"/>
    <col min="2" max="2" width="6.85546875" style="3" bestFit="1" customWidth="1"/>
    <col min="3" max="3" width="36.42578125" bestFit="1" customWidth="1"/>
    <col min="4" max="4" width="47.85546875" style="1" bestFit="1" customWidth="1"/>
    <col min="5" max="5" width="48.42578125" bestFit="1" customWidth="1"/>
    <col min="6" max="6" width="12.42578125" bestFit="1" customWidth="1"/>
    <col min="7" max="7" width="27.5703125" bestFit="1" customWidth="1"/>
    <col min="8" max="8" width="15.5703125" bestFit="1" customWidth="1"/>
    <col min="9" max="9" width="15.42578125" bestFit="1" customWidth="1"/>
    <col min="10" max="10" width="17.28515625" bestFit="1" customWidth="1"/>
    <col min="11" max="11" width="23.42578125" bestFit="1" customWidth="1"/>
  </cols>
  <sheetData>
    <row r="1" spans="1:11" ht="18.75" x14ac:dyDescent="0.3">
      <c r="A1" s="23" t="s">
        <v>78</v>
      </c>
      <c r="B1" s="23"/>
      <c r="C1" s="23"/>
      <c r="D1" s="23"/>
    </row>
    <row r="3" spans="1:11" x14ac:dyDescent="0.25">
      <c r="A3" s="6" t="s">
        <v>19</v>
      </c>
      <c r="B3" s="6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9" t="s">
        <v>29</v>
      </c>
    </row>
    <row r="4" spans="1:11" x14ac:dyDescent="0.25">
      <c r="A4">
        <v>99800083580</v>
      </c>
      <c r="B4" s="3">
        <v>1802</v>
      </c>
      <c r="C4" t="s">
        <v>0</v>
      </c>
      <c r="D4" s="1" t="s">
        <v>52</v>
      </c>
      <c r="E4" t="s">
        <v>53</v>
      </c>
      <c r="F4" s="1">
        <v>10200</v>
      </c>
      <c r="G4" s="1">
        <v>475.87</v>
      </c>
      <c r="H4" s="1">
        <f t="shared" ref="H4:H17" si="0">SUM(G4*1.15)+(15)</f>
        <v>562.25049999999999</v>
      </c>
      <c r="K4" s="19">
        <v>45631</v>
      </c>
    </row>
    <row r="5" spans="1:11" x14ac:dyDescent="0.25">
      <c r="A5" s="3">
        <v>99800100851</v>
      </c>
      <c r="B5" s="3">
        <v>3021</v>
      </c>
      <c r="C5" t="s">
        <v>1</v>
      </c>
      <c r="D5" s="1" t="s">
        <v>50</v>
      </c>
      <c r="E5" t="s">
        <v>51</v>
      </c>
      <c r="F5" s="1">
        <v>7142</v>
      </c>
      <c r="G5" s="1">
        <v>1144.6099999999999</v>
      </c>
      <c r="H5" s="1">
        <f t="shared" si="0"/>
        <v>1331.3014999999998</v>
      </c>
      <c r="K5" s="19">
        <v>45631</v>
      </c>
    </row>
    <row r="6" spans="1:11" x14ac:dyDescent="0.25">
      <c r="A6" s="3">
        <v>99800104016</v>
      </c>
      <c r="B6" s="3">
        <v>3466</v>
      </c>
      <c r="C6" t="s">
        <v>2</v>
      </c>
      <c r="D6" s="20" t="s">
        <v>54</v>
      </c>
      <c r="E6" t="s">
        <v>55</v>
      </c>
      <c r="F6" s="1">
        <v>2415</v>
      </c>
      <c r="G6" s="1">
        <v>248.99</v>
      </c>
      <c r="H6" s="1">
        <f t="shared" si="0"/>
        <v>301.33850000000001</v>
      </c>
      <c r="K6" s="19">
        <v>45631</v>
      </c>
    </row>
    <row r="7" spans="1:11" x14ac:dyDescent="0.25">
      <c r="A7">
        <v>99800107387</v>
      </c>
      <c r="B7" s="3">
        <v>3677</v>
      </c>
      <c r="C7" t="s">
        <v>3</v>
      </c>
      <c r="D7" s="1" t="s">
        <v>56</v>
      </c>
      <c r="E7" t="s">
        <v>59</v>
      </c>
      <c r="F7" s="1">
        <v>4300</v>
      </c>
      <c r="G7" s="1">
        <v>303.24</v>
      </c>
      <c r="H7" s="1">
        <f t="shared" si="0"/>
        <v>363.726</v>
      </c>
      <c r="K7" s="19">
        <v>45631</v>
      </c>
    </row>
    <row r="8" spans="1:11" x14ac:dyDescent="0.25">
      <c r="A8" s="3">
        <v>99800095914</v>
      </c>
      <c r="B8" s="3">
        <v>5012</v>
      </c>
      <c r="C8" t="s">
        <v>4</v>
      </c>
      <c r="D8" s="1" t="s">
        <v>57</v>
      </c>
      <c r="E8" t="s">
        <v>58</v>
      </c>
      <c r="F8" s="1">
        <v>2116</v>
      </c>
      <c r="G8" s="1">
        <v>239.13</v>
      </c>
      <c r="H8" s="1">
        <f t="shared" si="0"/>
        <v>289.99949999999995</v>
      </c>
      <c r="K8" s="19">
        <v>45631</v>
      </c>
    </row>
    <row r="9" spans="1:11" x14ac:dyDescent="0.25">
      <c r="A9" s="3">
        <v>99800095905</v>
      </c>
      <c r="B9" s="3">
        <v>6289</v>
      </c>
      <c r="C9" t="s">
        <v>5</v>
      </c>
      <c r="D9" s="1" t="s">
        <v>60</v>
      </c>
      <c r="E9" t="s">
        <v>61</v>
      </c>
      <c r="F9" s="1">
        <v>5000</v>
      </c>
      <c r="G9" s="1">
        <v>322.97000000000003</v>
      </c>
      <c r="H9" s="1">
        <f t="shared" si="0"/>
        <v>386.41550000000001</v>
      </c>
      <c r="K9" s="19">
        <v>45631</v>
      </c>
    </row>
    <row r="10" spans="1:11" x14ac:dyDescent="0.25">
      <c r="A10" s="3">
        <v>99800042260</v>
      </c>
      <c r="B10" s="3">
        <v>7581</v>
      </c>
      <c r="C10" t="s">
        <v>6</v>
      </c>
      <c r="D10" s="1" t="s">
        <v>62</v>
      </c>
      <c r="E10" t="s">
        <v>63</v>
      </c>
      <c r="F10" s="1">
        <v>5800</v>
      </c>
      <c r="G10" s="1">
        <v>347.64</v>
      </c>
      <c r="H10" s="1">
        <f t="shared" si="0"/>
        <v>414.78599999999994</v>
      </c>
      <c r="K10" s="19">
        <v>45631</v>
      </c>
    </row>
    <row r="11" spans="1:11" x14ac:dyDescent="0.25">
      <c r="A11" s="3">
        <v>99800112407</v>
      </c>
      <c r="B11" s="3">
        <v>8063</v>
      </c>
      <c r="C11" t="s">
        <v>7</v>
      </c>
      <c r="D11" s="1" t="s">
        <v>64</v>
      </c>
      <c r="E11" t="s">
        <v>65</v>
      </c>
      <c r="F11" s="1">
        <v>9200</v>
      </c>
      <c r="G11" s="1">
        <v>446.29</v>
      </c>
      <c r="H11" s="1">
        <f t="shared" si="0"/>
        <v>528.23349999999994</v>
      </c>
      <c r="K11" s="19">
        <v>45631</v>
      </c>
    </row>
    <row r="12" spans="1:11" x14ac:dyDescent="0.25">
      <c r="A12" s="3">
        <v>99800115593</v>
      </c>
      <c r="B12" s="3">
        <v>8064</v>
      </c>
      <c r="C12" t="s">
        <v>7</v>
      </c>
      <c r="D12" s="1" t="s">
        <v>66</v>
      </c>
      <c r="E12" t="s">
        <v>67</v>
      </c>
      <c r="F12" s="1">
        <v>4800</v>
      </c>
      <c r="G12" s="1">
        <v>318.04000000000002</v>
      </c>
      <c r="H12" s="1">
        <f t="shared" si="0"/>
        <v>380.74599999999998</v>
      </c>
      <c r="K12" s="19">
        <v>45631</v>
      </c>
    </row>
    <row r="13" spans="1:11" x14ac:dyDescent="0.25">
      <c r="A13" s="3">
        <v>99800079075</v>
      </c>
      <c r="B13" s="3">
        <v>8985</v>
      </c>
      <c r="C13" t="s">
        <v>8</v>
      </c>
      <c r="D13" s="1" t="s">
        <v>68</v>
      </c>
      <c r="E13" t="s">
        <v>69</v>
      </c>
      <c r="F13" s="1">
        <v>529</v>
      </c>
      <c r="G13" s="1">
        <v>189.97</v>
      </c>
      <c r="H13" s="1">
        <f t="shared" si="0"/>
        <v>233.46549999999999</v>
      </c>
      <c r="K13" s="19">
        <v>45631</v>
      </c>
    </row>
    <row r="14" spans="1:11" x14ac:dyDescent="0.25">
      <c r="A14" s="3">
        <v>99800033215</v>
      </c>
      <c r="B14" s="3">
        <v>9776</v>
      </c>
      <c r="C14" t="s">
        <v>9</v>
      </c>
      <c r="D14" s="1" t="s">
        <v>70</v>
      </c>
      <c r="E14" t="s">
        <v>71</v>
      </c>
      <c r="F14" s="1">
        <v>3400</v>
      </c>
      <c r="G14" s="1">
        <v>273.64999999999998</v>
      </c>
      <c r="H14" s="1">
        <f t="shared" si="0"/>
        <v>329.69749999999993</v>
      </c>
      <c r="K14" s="19">
        <v>45631</v>
      </c>
    </row>
    <row r="15" spans="1:11" x14ac:dyDescent="0.25">
      <c r="A15" s="3">
        <v>99800121216</v>
      </c>
      <c r="B15" s="3">
        <v>12850</v>
      </c>
      <c r="C15" t="s">
        <v>10</v>
      </c>
      <c r="D15" s="1" t="s">
        <v>72</v>
      </c>
      <c r="E15" t="s">
        <v>73</v>
      </c>
      <c r="F15" s="1">
        <v>10100</v>
      </c>
      <c r="G15" s="1">
        <v>479.52</v>
      </c>
      <c r="H15" s="1">
        <f t="shared" si="0"/>
        <v>566.44799999999998</v>
      </c>
      <c r="I15">
        <v>1</v>
      </c>
      <c r="J15" s="21">
        <v>45458</v>
      </c>
      <c r="K15" s="19">
        <v>45631</v>
      </c>
    </row>
    <row r="16" spans="1:11" x14ac:dyDescent="0.25">
      <c r="A16" s="3">
        <v>99800123538</v>
      </c>
      <c r="B16" s="3">
        <v>14142</v>
      </c>
      <c r="C16" t="s">
        <v>13</v>
      </c>
      <c r="D16" s="1" t="s">
        <v>74</v>
      </c>
      <c r="E16" t="s">
        <v>75</v>
      </c>
      <c r="F16" s="1">
        <v>500</v>
      </c>
      <c r="G16" s="1">
        <v>197.14</v>
      </c>
      <c r="H16" s="1">
        <f t="shared" si="0"/>
        <v>241.71099999999996</v>
      </c>
      <c r="K16" s="19">
        <v>45631</v>
      </c>
    </row>
    <row r="17" spans="1:11" x14ac:dyDescent="0.25">
      <c r="A17" s="3">
        <v>99800090858</v>
      </c>
      <c r="B17" s="3">
        <v>15240</v>
      </c>
      <c r="C17" t="s">
        <v>16</v>
      </c>
      <c r="D17" s="1" t="s">
        <v>76</v>
      </c>
      <c r="E17" t="s">
        <v>77</v>
      </c>
      <c r="F17" s="1">
        <v>9775</v>
      </c>
      <c r="G17" s="1">
        <v>465.7</v>
      </c>
      <c r="H17" s="1">
        <f t="shared" si="0"/>
        <v>550.55499999999995</v>
      </c>
      <c r="K17" s="19">
        <v>45631</v>
      </c>
    </row>
  </sheetData>
  <mergeCells count="1">
    <mergeCell ref="A1:D1"/>
  </mergeCells>
  <conditionalFormatting sqref="A3">
    <cfRule type="duplicateValues" dxfId="3" priority="2"/>
  </conditionalFormatting>
  <conditionalFormatting sqref="A1:B1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topLeftCell="D1" workbookViewId="0">
      <selection activeCell="N8" sqref="N8"/>
    </sheetView>
  </sheetViews>
  <sheetFormatPr defaultColWidth="8.85546875" defaultRowHeight="15" x14ac:dyDescent="0.25"/>
  <cols>
    <col min="1" max="1" width="12" style="4" bestFit="1" customWidth="1"/>
    <col min="2" max="2" width="6.85546875" style="4" bestFit="1" customWidth="1"/>
    <col min="3" max="3" width="41.7109375" style="4" bestFit="1" customWidth="1"/>
    <col min="4" max="4" width="33.42578125" style="4" bestFit="1" customWidth="1"/>
    <col min="5" max="5" width="38.85546875" style="4" bestFit="1" customWidth="1"/>
    <col min="6" max="6" width="11.85546875" style="4" bestFit="1" customWidth="1"/>
    <col min="7" max="7" width="11.5703125" style="4" bestFit="1" customWidth="1"/>
    <col min="8" max="8" width="11.85546875" style="4" bestFit="1" customWidth="1"/>
    <col min="9" max="9" width="10.140625" style="4" bestFit="1" customWidth="1"/>
    <col min="10" max="10" width="10" style="4" bestFit="1" customWidth="1"/>
    <col min="11" max="11" width="23.140625" style="4" bestFit="1" customWidth="1"/>
    <col min="12" max="12" width="13.140625" style="4" bestFit="1" customWidth="1"/>
    <col min="13" max="13" width="13.42578125" style="4" bestFit="1" customWidth="1"/>
    <col min="14" max="14" width="13.85546875" style="4" bestFit="1" customWidth="1"/>
    <col min="15" max="15" width="22.28515625" style="4" bestFit="1" customWidth="1"/>
    <col min="16" max="16384" width="8.85546875" style="4"/>
  </cols>
  <sheetData>
    <row r="1" spans="1:15" ht="18.75" x14ac:dyDescent="0.3">
      <c r="A1" s="23" t="s">
        <v>18</v>
      </c>
      <c r="B1" s="23"/>
      <c r="C1" s="23"/>
      <c r="D1" s="23"/>
      <c r="E1" s="18"/>
    </row>
    <row r="4" spans="1:15" s="14" customFormat="1" x14ac:dyDescent="0.25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30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12" t="s">
        <v>36</v>
      </c>
      <c r="L4" s="12" t="s">
        <v>37</v>
      </c>
      <c r="M4" s="13" t="s">
        <v>38</v>
      </c>
      <c r="N4" s="13" t="s">
        <v>39</v>
      </c>
      <c r="O4" s="13" t="s">
        <v>40</v>
      </c>
    </row>
    <row r="5" spans="1:15" ht="15" customHeight="1" x14ac:dyDescent="0.25">
      <c r="A5" s="5">
        <v>34705030022</v>
      </c>
      <c r="B5" s="5">
        <v>13925</v>
      </c>
      <c r="C5" s="4" t="s">
        <v>11</v>
      </c>
      <c r="D5" s="4" t="s">
        <v>42</v>
      </c>
      <c r="E5" s="16" t="s">
        <v>41</v>
      </c>
      <c r="F5" s="17">
        <v>50</v>
      </c>
      <c r="G5" s="17">
        <v>0</v>
      </c>
      <c r="H5" s="17">
        <f>(F5+G5)</f>
        <v>50</v>
      </c>
      <c r="I5" s="4">
        <v>4179</v>
      </c>
      <c r="J5" s="4">
        <v>457</v>
      </c>
      <c r="K5" s="1">
        <v>184.86</v>
      </c>
      <c r="L5" s="15">
        <f>SUM(K5*1.15)+300</f>
        <v>512.58899999999994</v>
      </c>
      <c r="M5" s="4">
        <v>1</v>
      </c>
      <c r="N5" s="22">
        <v>45458</v>
      </c>
      <c r="O5" s="19">
        <v>45631</v>
      </c>
    </row>
    <row r="6" spans="1:15" x14ac:dyDescent="0.25">
      <c r="A6" s="5">
        <v>45915010038</v>
      </c>
      <c r="B6" s="5">
        <v>14113</v>
      </c>
      <c r="C6" s="4" t="s">
        <v>12</v>
      </c>
      <c r="D6" s="4" t="s">
        <v>43</v>
      </c>
      <c r="E6" s="1" t="s">
        <v>44</v>
      </c>
      <c r="F6" s="17">
        <v>3416</v>
      </c>
      <c r="G6" s="17">
        <v>0</v>
      </c>
      <c r="H6" s="17">
        <f t="shared" ref="H6:H9" si="0">(F6+G6)</f>
        <v>3416</v>
      </c>
      <c r="I6" s="4">
        <v>3877</v>
      </c>
      <c r="J6" s="4">
        <v>1724</v>
      </c>
      <c r="K6" s="1">
        <v>319.98</v>
      </c>
      <c r="L6" s="15">
        <f>SUM(K6*1.15)+300</f>
        <v>667.97699999999998</v>
      </c>
      <c r="M6" s="4">
        <v>1</v>
      </c>
      <c r="N6" s="22">
        <v>45458</v>
      </c>
      <c r="O6" s="19">
        <v>45631</v>
      </c>
    </row>
    <row r="7" spans="1:15" x14ac:dyDescent="0.25">
      <c r="A7" s="5">
        <v>38311040026</v>
      </c>
      <c r="B7" s="5">
        <v>14831</v>
      </c>
      <c r="C7" s="4" t="s">
        <v>14</v>
      </c>
      <c r="D7" s="4" t="s">
        <v>45</v>
      </c>
      <c r="E7" s="4" t="s">
        <v>46</v>
      </c>
      <c r="F7" s="17">
        <v>570</v>
      </c>
      <c r="G7" s="17">
        <v>0</v>
      </c>
      <c r="H7" s="17">
        <f t="shared" si="0"/>
        <v>570</v>
      </c>
      <c r="I7" s="4">
        <v>4160</v>
      </c>
      <c r="J7" s="4">
        <v>2763</v>
      </c>
      <c r="K7" s="1">
        <v>191.72</v>
      </c>
      <c r="L7" s="15">
        <f>SUM(K7*1.15)+300</f>
        <v>520.47799999999995</v>
      </c>
      <c r="O7" s="19">
        <v>45631</v>
      </c>
    </row>
    <row r="8" spans="1:15" x14ac:dyDescent="0.25">
      <c r="A8" s="5">
        <v>45906030046</v>
      </c>
      <c r="B8" s="5">
        <v>15192</v>
      </c>
      <c r="C8" s="4" t="s">
        <v>15</v>
      </c>
      <c r="D8" s="4" t="s">
        <v>47</v>
      </c>
      <c r="E8" s="1" t="s">
        <v>48</v>
      </c>
      <c r="F8" s="17">
        <v>6480</v>
      </c>
      <c r="G8" s="17">
        <v>0</v>
      </c>
      <c r="H8" s="17">
        <f t="shared" si="0"/>
        <v>6480</v>
      </c>
      <c r="I8" s="4">
        <v>1440</v>
      </c>
      <c r="J8" s="4">
        <v>462</v>
      </c>
      <c r="K8" s="1">
        <v>562.54</v>
      </c>
      <c r="L8" s="15">
        <f>SUM(K8*1.15)+300</f>
        <v>946.92099999999994</v>
      </c>
      <c r="M8" s="4">
        <v>1</v>
      </c>
      <c r="N8" s="22">
        <v>45458</v>
      </c>
      <c r="O8" s="19">
        <v>45631</v>
      </c>
    </row>
    <row r="9" spans="1:15" x14ac:dyDescent="0.25">
      <c r="A9" s="5">
        <v>42700000011</v>
      </c>
      <c r="B9" s="5">
        <v>16131</v>
      </c>
      <c r="C9" s="4" t="s">
        <v>17</v>
      </c>
      <c r="D9" s="4" t="s">
        <v>49</v>
      </c>
      <c r="E9" s="1"/>
      <c r="F9" s="17">
        <v>597600</v>
      </c>
      <c r="G9" s="17">
        <v>0</v>
      </c>
      <c r="H9" s="17">
        <f t="shared" si="0"/>
        <v>597600</v>
      </c>
      <c r="I9" s="4">
        <v>3683</v>
      </c>
      <c r="J9" s="4">
        <v>2049</v>
      </c>
      <c r="K9" s="1">
        <v>77562.53</v>
      </c>
      <c r="L9" s="15">
        <f>SUM(K9*1.15)+300</f>
        <v>89496.909499999994</v>
      </c>
      <c r="O9" s="19">
        <v>45631</v>
      </c>
    </row>
  </sheetData>
  <mergeCells count="1">
    <mergeCell ref="A1:D1"/>
  </mergeCells>
  <conditionalFormatting sqref="B4:O4">
    <cfRule type="duplicateValues" dxfId="1" priority="2"/>
  </conditionalFormatting>
  <conditionalFormatting sqref="A1:B1 E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MOBILE HOMES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Crystal</dc:creator>
  <cp:lastModifiedBy>White, Jenna</cp:lastModifiedBy>
  <dcterms:created xsi:type="dcterms:W3CDTF">2023-12-12T14:31:35Z</dcterms:created>
  <dcterms:modified xsi:type="dcterms:W3CDTF">2024-06-05T13:13:15Z</dcterms:modified>
</cp:coreProperties>
</file>