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wardeb\Desktop\Web Docs 61225\"/>
    </mc:Choice>
  </mc:AlternateContent>
  <xr:revisionPtr revIDLastSave="0" documentId="13_ncr:1_{468DA2FD-2AB6-4863-A102-48ABBAE3884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Table 1" sheetId="1" r:id="rId1"/>
  </sheets>
  <definedNames>
    <definedName name="_xlnm.Print_Area" localSheetId="0">'Table 1'!$A$1:$K$37</definedName>
  </definedNames>
  <calcPr calcId="191029"/>
</workbook>
</file>

<file path=xl/calcChain.xml><?xml version="1.0" encoding="utf-8"?>
<calcChain xmlns="http://schemas.openxmlformats.org/spreadsheetml/2006/main">
  <c r="O24" i="1" l="1"/>
  <c r="O23" i="1"/>
  <c r="N22" i="1"/>
  <c r="N24" i="1" s="1"/>
  <c r="F21" i="1"/>
  <c r="K20" i="1"/>
  <c r="K19" i="1"/>
  <c r="K18" i="1"/>
  <c r="K17" i="1"/>
  <c r="K16" i="1"/>
  <c r="K15" i="1"/>
  <c r="K21" i="1" l="1"/>
  <c r="N27" i="1"/>
  <c r="N23" i="1"/>
  <c r="P24" i="1" l="1"/>
  <c r="P27" i="1"/>
  <c r="P21" i="1"/>
  <c r="P28" i="1" l="1"/>
  <c r="Q28" i="1" s="1"/>
  <c r="K22" i="1" l="1"/>
  <c r="K24" i="1" s="1"/>
  <c r="K26" i="1" s="1"/>
</calcChain>
</file>

<file path=xl/sharedStrings.xml><?xml version="1.0" encoding="utf-8"?>
<sst xmlns="http://schemas.openxmlformats.org/spreadsheetml/2006/main" count="67" uniqueCount="67">
  <si>
    <r>
      <rPr>
        <b/>
        <sz val="14"/>
        <color rgb="FF000000"/>
        <rFont val="Arial"/>
        <family val="2"/>
      </rPr>
      <t>HORRY COUNTY, SOUTH CAROLINA</t>
    </r>
  </si>
  <si>
    <r>
      <rPr>
        <b/>
        <sz val="14"/>
        <color rgb="FF000000"/>
        <rFont val="Arial"/>
        <family val="2"/>
      </rPr>
      <t>HOSPITALITY FEE/LOCAL ACCOMMODATIONS TAX</t>
    </r>
  </si>
  <si>
    <r>
      <rPr>
        <b/>
        <sz val="13"/>
        <color rgb="FF000000"/>
        <rFont val="Arial"/>
        <family val="2"/>
      </rPr>
      <t>Reporting Form</t>
    </r>
  </si>
  <si>
    <r>
      <rPr>
        <sz val="11"/>
        <color rgb="FF000000"/>
        <rFont val="Arial"/>
        <family val="2"/>
      </rPr>
      <t xml:space="preserve">(For Businesses Both </t>
    </r>
    <r>
      <rPr>
        <u/>
        <sz val="11"/>
        <color rgb="FF000000"/>
        <rFont val="Arial"/>
        <family val="2"/>
      </rPr>
      <t>Inside</t>
    </r>
    <r>
      <rPr>
        <sz val="11"/>
        <color rgb="FF000000"/>
        <rFont val="Arial"/>
        <family val="2"/>
      </rPr>
      <t xml:space="preserve"> &amp; </t>
    </r>
    <r>
      <rPr>
        <u/>
        <sz val="11"/>
        <color rgb="FF000000"/>
        <rFont val="Arial"/>
        <family val="2"/>
      </rPr>
      <t>Outside</t>
    </r>
    <r>
      <rPr>
        <sz val="11"/>
        <color rgb="FF000000"/>
        <rFont val="Arial"/>
        <family val="2"/>
      </rPr>
      <t xml:space="preserve"> the City Limits)</t>
    </r>
  </si>
  <si>
    <t>Return Type:</t>
  </si>
  <si>
    <t>Due  on the  20th of the month following reporting period end.</t>
  </si>
  <si>
    <r>
      <rPr>
        <sz val="10"/>
        <color rgb="FF000000"/>
        <rFont val="Arial"/>
        <family val="2"/>
      </rPr>
      <t>This return reports Sales for:</t>
    </r>
  </si>
  <si>
    <t>Month</t>
  </si>
  <si>
    <t>Year</t>
  </si>
  <si>
    <t>Return Due Date:</t>
  </si>
  <si>
    <r>
      <rPr>
        <sz val="11"/>
        <color rgb="FF000000"/>
        <rFont val="Arial"/>
        <family val="2"/>
      </rPr>
      <t>Customer Number:</t>
    </r>
  </si>
  <si>
    <r>
      <rPr>
        <sz val="10"/>
        <color rgb="FF000000"/>
        <rFont val="Arial"/>
        <family val="2"/>
      </rPr>
      <t>Federal ID or SSN:</t>
    </r>
  </si>
  <si>
    <r>
      <rPr>
        <sz val="11"/>
        <color rgb="FF000000"/>
        <rFont val="Arial"/>
        <family val="2"/>
      </rPr>
      <t>Account Number:</t>
    </r>
  </si>
  <si>
    <t>Retail License Number:</t>
  </si>
  <si>
    <r>
      <rPr>
        <sz val="11"/>
        <color rgb="FF000000"/>
        <rFont val="Arial"/>
        <family val="2"/>
      </rPr>
      <t xml:space="preserve">Business Name:                                                                                                                                                                                                           </t>
    </r>
    <r>
      <rPr>
        <sz val="7"/>
        <color rgb="FF000000"/>
        <rFont val="Arial"/>
        <family val="2"/>
      </rPr>
      <t>Retail License No.</t>
    </r>
  </si>
  <si>
    <r>
      <rPr>
        <sz val="11"/>
        <color rgb="FF000000"/>
        <rFont val="Arial"/>
        <family val="2"/>
      </rPr>
      <t>Business Location:</t>
    </r>
  </si>
  <si>
    <r>
      <rPr>
        <u/>
        <sz val="14"/>
        <color rgb="FF000000"/>
        <rFont val="Arial"/>
        <family val="2"/>
      </rPr>
      <t>Computation of Hospitality Fee / Local Accommodations Tax amounts due:</t>
    </r>
  </si>
  <si>
    <r>
      <rPr>
        <b/>
        <sz val="11"/>
        <color rgb="FF000000"/>
        <rFont val="Arial"/>
        <family val="2"/>
      </rPr>
      <t xml:space="preserve">1.  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Sale of Food/Beverages </t>
    </r>
    <r>
      <rPr>
        <b/>
        <u/>
        <sz val="11"/>
        <color rgb="FF000000"/>
        <rFont val="Arial"/>
        <family val="2"/>
      </rPr>
      <t>inside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</si>
  <si>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</si>
  <si>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1.5%</t>
    </r>
  </si>
  <si>
    <r>
      <rPr>
        <sz val="11"/>
        <color rgb="FF000000"/>
        <rFont val="Arial"/>
        <family val="2"/>
      </rPr>
      <t>(.015) =   1. $</t>
    </r>
  </si>
  <si>
    <r>
      <rPr>
        <b/>
        <sz val="11"/>
        <color rgb="FF000000"/>
        <rFont val="Arial"/>
        <family val="2"/>
      </rPr>
      <t>1A.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Sale of Food/Beverages </t>
    </r>
    <r>
      <rPr>
        <b/>
        <u/>
        <sz val="11"/>
        <color rgb="FF000000"/>
        <rFont val="Arial"/>
        <family val="2"/>
      </rPr>
      <t>outside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</si>
  <si>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</si>
  <si>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2.5%</t>
    </r>
  </si>
  <si>
    <r>
      <rPr>
        <sz val="11"/>
        <color rgb="FF000000"/>
        <rFont val="Arial"/>
        <family val="2"/>
      </rPr>
      <t>(.025) = 1A. $</t>
    </r>
  </si>
  <si>
    <r>
      <rPr>
        <b/>
        <sz val="11"/>
        <color rgb="FF000000"/>
        <rFont val="Arial"/>
        <family val="2"/>
      </rPr>
      <t xml:space="preserve">2.  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Rental of Transient Accommodations </t>
    </r>
    <r>
      <rPr>
        <b/>
        <u/>
        <sz val="11"/>
        <color rgb="FF000000"/>
        <rFont val="Arial"/>
        <family val="2"/>
      </rPr>
      <t>inside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</si>
  <si>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</si>
  <si>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1.5%</t>
    </r>
  </si>
  <si>
    <r>
      <rPr>
        <sz val="11"/>
        <color rgb="FF000000"/>
        <rFont val="Arial"/>
        <family val="2"/>
      </rPr>
      <t>(.015) =   2. $</t>
    </r>
  </si>
  <si>
    <r>
      <rPr>
        <b/>
        <sz val="11"/>
        <color rgb="FF000000"/>
        <rFont val="Arial"/>
        <family val="2"/>
      </rPr>
      <t>2A.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Rental of Transient Accommodations </t>
    </r>
    <r>
      <rPr>
        <b/>
        <u/>
        <sz val="11"/>
        <color rgb="FF000000"/>
        <rFont val="Arial"/>
        <family val="2"/>
      </rPr>
      <t>outside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</si>
  <si>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</si>
  <si>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3%</t>
    </r>
  </si>
  <si>
    <r>
      <rPr>
        <sz val="11"/>
        <color rgb="FF000000"/>
        <rFont val="Arial"/>
        <family val="2"/>
      </rPr>
      <t>(.03)   = 2A. $</t>
    </r>
  </si>
  <si>
    <r>
      <rPr>
        <b/>
        <sz val="11"/>
        <color rgb="FF000000"/>
        <rFont val="Arial"/>
        <family val="2"/>
      </rPr>
      <t xml:space="preserve">3.  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Paid Admissions and/or Amusements </t>
    </r>
    <r>
      <rPr>
        <b/>
        <u/>
        <sz val="11"/>
        <color rgb="FF000000"/>
        <rFont val="Arial"/>
        <family val="2"/>
      </rPr>
      <t>inside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</si>
  <si>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</si>
  <si>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1.5%</t>
    </r>
  </si>
  <si>
    <r>
      <rPr>
        <sz val="11"/>
        <color rgb="FF000000"/>
        <rFont val="Arial"/>
        <family val="2"/>
      </rPr>
      <t>(.015) =   3. $</t>
    </r>
  </si>
  <si>
    <r>
      <rPr>
        <b/>
        <sz val="11"/>
        <color rgb="FF000000"/>
        <rFont val="Arial"/>
        <family val="2"/>
      </rPr>
      <t>3A.</t>
    </r>
    <r>
      <rPr>
        <sz val="11"/>
        <color rgb="FF000000"/>
        <rFont val="Arial"/>
        <family val="2"/>
      </rPr>
      <t xml:space="preserve">Gross proceeds from </t>
    </r>
    <r>
      <rPr>
        <b/>
        <sz val="11"/>
        <color rgb="FF000000"/>
        <rFont val="Arial"/>
        <family val="2"/>
      </rPr>
      <t xml:space="preserve">Paid Admissions and/or Amusements </t>
    </r>
    <r>
      <rPr>
        <b/>
        <u/>
        <sz val="11"/>
        <color rgb="FF000000"/>
        <rFont val="Arial"/>
        <family val="2"/>
      </rPr>
      <t>outside</t>
    </r>
    <r>
      <rPr>
        <b/>
        <sz val="11"/>
        <color rgb="FF000000"/>
        <rFont val="Arial"/>
        <family val="2"/>
      </rPr>
      <t xml:space="preserve"> city limits</t>
    </r>
  </si>
  <si>
    <r>
      <rPr>
        <sz val="11"/>
        <color rgb="FF000000"/>
        <rFont val="Arial"/>
        <family val="2"/>
      </rPr>
      <t>x</t>
    </r>
  </si>
  <si>
    <r>
      <rPr>
        <sz val="11"/>
        <color rgb="FF000000"/>
        <rFont val="Arial"/>
        <family val="2"/>
      </rPr>
      <t>2.5%</t>
    </r>
  </si>
  <si>
    <r>
      <rPr>
        <sz val="11"/>
        <color rgb="FF000000"/>
        <rFont val="Arial"/>
        <family val="2"/>
      </rPr>
      <t>(.025) = 3A. $</t>
    </r>
  </si>
  <si>
    <t xml:space="preserve">4.  Totals </t>
  </si>
  <si>
    <t xml:space="preserve">(A) Gross proceeds = 4A. </t>
  </si>
  <si>
    <t>(B) Fees Due = 4B</t>
  </si>
  <si>
    <r>
      <rPr>
        <b/>
        <sz val="11"/>
        <color rgb="FF000000"/>
        <rFont val="Arial"/>
        <family val="2"/>
      </rPr>
      <t>Penalty for Delinquent Hospitality Fee Payment</t>
    </r>
    <r>
      <rPr>
        <sz val="9"/>
        <color rgb="FF000000"/>
        <rFont val="Arial"/>
        <family val="2"/>
      </rPr>
      <t xml:space="preserve"> </t>
    </r>
    <r>
      <rPr>
        <b/>
        <sz val="9"/>
        <color rgb="FF00B050"/>
        <rFont val="Arial"/>
        <family val="2"/>
      </rPr>
      <t>(Based on return due date and date paid)</t>
    </r>
  </si>
  <si>
    <r>
      <rPr>
        <sz val="11"/>
        <color rgb="FF000000"/>
        <rFont val="Arial"/>
        <family val="2"/>
      </rPr>
      <t>5. $</t>
    </r>
  </si>
  <si>
    <t>Days</t>
  </si>
  <si>
    <r>
      <rPr>
        <sz val="11"/>
        <color rgb="FF000000"/>
        <rFont val="Calibri"/>
        <family val="2"/>
      </rPr>
      <t xml:space="preserve">Please navigate to the following website to determine your current outstanding penalty(s):
</t>
    </r>
    <r>
      <rPr>
        <u/>
        <sz val="11"/>
        <color rgb="FF0000FF"/>
        <rFont val="Calibri"/>
        <family val="2"/>
      </rPr>
      <t>http://www.horrycounty.org/Departments/HospitalityFee.aspx</t>
    </r>
  </si>
  <si>
    <r>
      <rPr>
        <sz val="11"/>
        <color rgb="FF000000"/>
        <rFont val="Arial"/>
        <family val="2"/>
      </rPr>
      <t>(Line 4B + Line 5)</t>
    </r>
  </si>
  <si>
    <r>
      <rPr>
        <sz val="11"/>
        <color rgb="FF000000"/>
        <rFont val="Arial"/>
        <family val="2"/>
      </rPr>
      <t>6. $</t>
    </r>
  </si>
  <si>
    <r>
      <rPr>
        <i/>
        <sz val="12"/>
        <color rgb="FF000000"/>
        <rFont val="Arial"/>
        <family val="2"/>
      </rPr>
      <t>This return covers the period through the last day of the month.</t>
    </r>
  </si>
  <si>
    <r>
      <rPr>
        <b/>
        <sz val="10"/>
        <color rgb="FF000000"/>
        <rFont val="Arial"/>
        <family val="2"/>
      </rPr>
      <t>Enclose check with return.</t>
    </r>
  </si>
  <si>
    <r>
      <rPr>
        <i/>
        <sz val="12"/>
        <color rgb="FF000000"/>
        <rFont val="Arial"/>
        <family val="2"/>
      </rPr>
      <t>Please contact your city for their proper reporting requirements.</t>
    </r>
  </si>
  <si>
    <t>Please DO NOT staple.</t>
  </si>
  <si>
    <t>Taxpayer's Signature                                                                                                                                           Phone Number                                       Date</t>
  </si>
  <si>
    <t xml:space="preserve"> Phone Number </t>
  </si>
  <si>
    <t>Date</t>
  </si>
  <si>
    <t>Penalties reflected above will be recalculated and an additional amount may be due if payment is postmaked or delivered in person after date used.</t>
  </si>
  <si>
    <r>
      <rPr>
        <sz val="11"/>
        <color rgb="FF000000"/>
        <rFont val="Arial"/>
        <family val="2"/>
      </rPr>
      <t>This information represents a true and accurate statement.</t>
    </r>
  </si>
  <si>
    <r>
      <rPr>
        <b/>
        <sz val="14"/>
        <color rgb="FF000000"/>
        <rFont val="Arial"/>
        <family val="2"/>
      </rPr>
      <t xml:space="preserve">MAKE CHECK PAYABLE TO: </t>
    </r>
    <r>
      <rPr>
        <sz val="14"/>
        <color rgb="FF000000"/>
        <rFont val="Arial"/>
        <family val="2"/>
      </rPr>
      <t>HORRY COUNTY TREASURER, PO BOX 1275, CONWAY, SC 29528</t>
    </r>
  </si>
  <si>
    <t>www.horrycountysc.gov</t>
  </si>
  <si>
    <t>SUBTOTAL FEES DUE</t>
  </si>
  <si>
    <t>CREDIT DUE (IF APPLICABLE)</t>
  </si>
  <si>
    <t>7. $</t>
  </si>
  <si>
    <t>TOTAL AMOUNT DUE</t>
  </si>
  <si>
    <t>8. $</t>
  </si>
  <si>
    <t>Monthly         Quarterly           Yearly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</si>
</sst>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###0.;###0."/>
    <numFmt numFmtId="166" formatCode="0.000%"/>
    <numFmt numFmtId="167" formatCode="0.000000%"/>
  </numFmts>
  <fonts count="33" x14ac:knownFonts="1">
    <font>
      <sz val="10"/>
      <color rgb="FF000000"/>
      <name val="Times New Roman"/>
      <scheme val="minor"/>
    </font>
    <font>
      <sz val="10"/>
      <color rgb="FF00000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  <scheme val="minor"/>
    </font>
    <font>
      <b/>
      <sz val="11"/>
      <color rgb="FF000000"/>
      <name val="Arial"/>
      <family val="2"/>
    </font>
    <font>
      <u/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sz val="8"/>
      <color rgb="FF00B050"/>
      <name val="Arial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7"/>
      <color rgb="FF000000"/>
      <name val="Arial"/>
      <family val="2"/>
    </font>
    <font>
      <u/>
      <sz val="14"/>
      <color rgb="FF000000"/>
      <name val="Arial"/>
      <family val="2"/>
    </font>
    <font>
      <b/>
      <u/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B05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i/>
      <sz val="12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Border="1" applyAlignment="1">
      <alignment horizontal="left" vertical="top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/>
    </xf>
    <xf numFmtId="165" fontId="8" fillId="2" borderId="0" xfId="0" applyNumberFormat="1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 wrapText="1"/>
    </xf>
    <xf numFmtId="166" fontId="3" fillId="2" borderId="0" xfId="0" applyNumberFormat="1" applyFont="1" applyFill="1" applyBorder="1" applyAlignment="1">
      <alignment horizontal="left" vertical="top"/>
    </xf>
    <xf numFmtId="43" fontId="3" fillId="2" borderId="0" xfId="0" applyNumberFormat="1" applyFont="1" applyFill="1" applyBorder="1" applyAlignment="1">
      <alignment horizontal="left" vertical="top"/>
    </xf>
    <xf numFmtId="165" fontId="8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43" fontId="3" fillId="2" borderId="0" xfId="0" applyNumberFormat="1" applyFont="1" applyFill="1" applyBorder="1" applyAlignment="1">
      <alignment horizontal="left" vertical="center"/>
    </xf>
    <xf numFmtId="10" fontId="3" fillId="2" borderId="0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top"/>
    </xf>
    <xf numFmtId="0" fontId="26" fillId="2" borderId="0" xfId="0" applyFont="1" applyFill="1" applyBorder="1" applyAlignment="1">
      <alignment horizontal="left"/>
    </xf>
    <xf numFmtId="0" fontId="0" fillId="0" borderId="19" xfId="0" applyFont="1" applyBorder="1" applyAlignment="1">
      <alignment horizontal="left" vertical="top"/>
    </xf>
    <xf numFmtId="0" fontId="27" fillId="2" borderId="19" xfId="0" applyFont="1" applyFill="1" applyBorder="1" applyAlignment="1">
      <alignment horizontal="left" vertical="top"/>
    </xf>
    <xf numFmtId="164" fontId="1" fillId="2" borderId="20" xfId="0" applyNumberFormat="1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/>
    </xf>
    <xf numFmtId="167" fontId="3" fillId="2" borderId="19" xfId="0" applyNumberFormat="1" applyFont="1" applyFill="1" applyBorder="1" applyAlignment="1">
      <alignment horizontal="left" vertical="center"/>
    </xf>
    <xf numFmtId="43" fontId="3" fillId="2" borderId="19" xfId="0" applyNumberFormat="1" applyFont="1" applyFill="1" applyBorder="1" applyAlignment="1">
      <alignment horizontal="left" vertical="center"/>
    </xf>
    <xf numFmtId="10" fontId="3" fillId="2" borderId="19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 wrapText="1"/>
    </xf>
    <xf numFmtId="0" fontId="26" fillId="2" borderId="19" xfId="0" applyFont="1" applyFill="1" applyBorder="1" applyAlignment="1">
      <alignment horizontal="left" vertical="top"/>
    </xf>
    <xf numFmtId="0" fontId="29" fillId="2" borderId="19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167" fontId="26" fillId="2" borderId="19" xfId="0" applyNumberFormat="1" applyFont="1" applyFill="1" applyBorder="1" applyAlignment="1">
      <alignment horizontal="left" vertical="top"/>
    </xf>
    <xf numFmtId="43" fontId="26" fillId="2" borderId="19" xfId="0" applyNumberFormat="1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1" fillId="5" borderId="19" xfId="0" applyFont="1" applyFill="1" applyBorder="1" applyAlignment="1">
      <alignment horizontal="left" vertical="center" wrapText="1"/>
    </xf>
    <xf numFmtId="164" fontId="32" fillId="4" borderId="19" xfId="0" applyNumberFormat="1" applyFont="1" applyFill="1" applyBorder="1" applyAlignment="1">
      <alignment horizontal="center" vertical="top"/>
    </xf>
    <xf numFmtId="0" fontId="25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8" fillId="2" borderId="0" xfId="0" applyFont="1" applyFill="1" applyBorder="1" applyAlignment="1">
      <alignment horizontal="center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14" fontId="5" fillId="3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 wrapText="1"/>
    </xf>
    <xf numFmtId="0" fontId="27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66675</xdr:rowOff>
    </xdr:from>
    <xdr:ext cx="1543050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66675"/>
          <a:ext cx="1543050" cy="9048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4</xdr:row>
          <xdr:rowOff>133350</xdr:rowOff>
        </xdr:from>
        <xdr:to>
          <xdr:col>3</xdr:col>
          <xdr:colOff>723900</xdr:colOff>
          <xdr:row>6</xdr:row>
          <xdr:rowOff>47625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5</xdr:row>
          <xdr:rowOff>28575</xdr:rowOff>
        </xdr:from>
        <xdr:to>
          <xdr:col>2</xdr:col>
          <xdr:colOff>1314450</xdr:colOff>
          <xdr:row>5</xdr:row>
          <xdr:rowOff>133350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</xdr:row>
          <xdr:rowOff>161925</xdr:rowOff>
        </xdr:from>
        <xdr:to>
          <xdr:col>4</xdr:col>
          <xdr:colOff>295275</xdr:colOff>
          <xdr:row>5</xdr:row>
          <xdr:rowOff>161925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rrycounty.org/Departments/HospitalityFee.asp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02"/>
  <sheetViews>
    <sheetView tabSelected="1" workbookViewId="0">
      <selection activeCell="D17" sqref="D17"/>
    </sheetView>
  </sheetViews>
  <sheetFormatPr defaultColWidth="14.5" defaultRowHeight="15" customHeight="1" x14ac:dyDescent="0.2"/>
  <cols>
    <col min="1" max="1" width="2.83203125" customWidth="1"/>
    <col min="2" max="2" width="24.5" customWidth="1"/>
    <col min="3" max="3" width="25" customWidth="1"/>
    <col min="4" max="4" width="22.1640625" customWidth="1"/>
    <col min="5" max="5" width="22.5" customWidth="1"/>
    <col min="6" max="6" width="23.5" customWidth="1"/>
    <col min="7" max="7" width="5.5" customWidth="1"/>
    <col min="8" max="8" width="7.6640625" customWidth="1"/>
    <col min="9" max="9" width="11.6640625" customWidth="1"/>
    <col min="10" max="10" width="7.5" customWidth="1"/>
    <col min="11" max="11" width="13.1640625" customWidth="1"/>
    <col min="12" max="12" width="7.83203125" hidden="1" customWidth="1"/>
    <col min="13" max="13" width="8.6640625" hidden="1" customWidth="1"/>
    <col min="14" max="14" width="18.33203125" hidden="1" customWidth="1"/>
    <col min="15" max="15" width="10.5" hidden="1" customWidth="1"/>
    <col min="16" max="16" width="15" hidden="1" customWidth="1"/>
    <col min="17" max="17" width="8.1640625" hidden="1" customWidth="1"/>
    <col min="18" max="18" width="8.6640625" hidden="1" customWidth="1"/>
    <col min="19" max="26" width="8.6640625" customWidth="1"/>
  </cols>
  <sheetData>
    <row r="1" spans="1:26" ht="18" x14ac:dyDescent="0.2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26" ht="18" x14ac:dyDescent="0.2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26" ht="16.5" x14ac:dyDescent="0.2">
      <c r="A3" s="65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26" ht="12.75" customHeight="1" x14ac:dyDescent="0.2">
      <c r="A4" s="68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26" ht="14.25" customHeight="1" x14ac:dyDescent="0.2">
      <c r="A5" s="1"/>
      <c r="B5" s="2"/>
      <c r="C5" s="2"/>
      <c r="D5" s="2"/>
      <c r="E5" s="2"/>
      <c r="F5" s="1"/>
      <c r="G5" s="2"/>
      <c r="H5" s="2"/>
      <c r="I5" s="2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40" t="s">
        <v>60</v>
      </c>
      <c r="B6" s="4"/>
      <c r="C6" s="63" t="s">
        <v>4</v>
      </c>
      <c r="D6" s="72" t="s">
        <v>66</v>
      </c>
      <c r="E6" s="72"/>
      <c r="F6" s="6" t="s">
        <v>5</v>
      </c>
      <c r="G6" s="4"/>
      <c r="H6" s="4"/>
      <c r="I6" s="4"/>
      <c r="J6" s="3"/>
      <c r="K6" s="3"/>
    </row>
    <row r="7" spans="1:26" ht="15.75" customHeight="1" x14ac:dyDescent="0.2">
      <c r="A7" s="4"/>
      <c r="B7" s="4"/>
      <c r="C7" s="7" t="s">
        <v>6</v>
      </c>
      <c r="D7" s="5" t="s">
        <v>7</v>
      </c>
      <c r="E7" s="8"/>
      <c r="F7" s="5" t="s">
        <v>8</v>
      </c>
      <c r="G7" s="69"/>
      <c r="H7" s="70"/>
      <c r="I7" s="71"/>
      <c r="J7" s="4"/>
      <c r="K7" s="4"/>
    </row>
    <row r="8" spans="1:26" ht="12.75" customHeight="1" x14ac:dyDescent="0.2">
      <c r="A8" s="4"/>
      <c r="B8" s="4"/>
      <c r="C8" s="4"/>
      <c r="D8" s="4"/>
      <c r="E8" s="4"/>
      <c r="F8" s="4"/>
      <c r="G8" s="9" t="s">
        <v>9</v>
      </c>
      <c r="H8" s="4"/>
      <c r="I8" s="4"/>
      <c r="J8" s="73"/>
      <c r="K8" s="71"/>
    </row>
    <row r="9" spans="1:26" ht="12.75" customHeight="1" x14ac:dyDescent="0.2">
      <c r="A9" s="4" t="s">
        <v>10</v>
      </c>
      <c r="B9" s="4"/>
      <c r="C9" s="69"/>
      <c r="D9" s="70"/>
      <c r="E9" s="71"/>
      <c r="F9" s="4"/>
      <c r="G9" s="4" t="s">
        <v>11</v>
      </c>
      <c r="H9" s="4"/>
      <c r="I9" s="4"/>
      <c r="J9" s="69"/>
      <c r="K9" s="71"/>
    </row>
    <row r="10" spans="1:26" ht="15.75" customHeight="1" x14ac:dyDescent="0.2">
      <c r="A10" s="4" t="s">
        <v>12</v>
      </c>
      <c r="B10" s="4"/>
      <c r="C10" s="69"/>
      <c r="D10" s="70"/>
      <c r="E10" s="71"/>
      <c r="F10" s="4"/>
      <c r="G10" s="4" t="s">
        <v>13</v>
      </c>
      <c r="H10" s="4"/>
      <c r="I10" s="4"/>
      <c r="J10" s="69"/>
      <c r="K10" s="71"/>
    </row>
    <row r="11" spans="1:26" ht="15.75" customHeight="1" x14ac:dyDescent="0.2">
      <c r="A11" s="4" t="s">
        <v>14</v>
      </c>
      <c r="B11" s="4"/>
      <c r="C11" s="69"/>
      <c r="D11" s="70"/>
      <c r="E11" s="71"/>
      <c r="F11" s="4"/>
      <c r="G11" s="4"/>
      <c r="H11" s="4"/>
      <c r="I11" s="4"/>
      <c r="J11" s="4"/>
      <c r="K11" s="4"/>
    </row>
    <row r="12" spans="1:26" ht="12.75" customHeight="1" x14ac:dyDescent="0.2">
      <c r="A12" s="4" t="s">
        <v>15</v>
      </c>
      <c r="B12" s="4"/>
      <c r="C12" s="69"/>
      <c r="D12" s="70"/>
      <c r="E12" s="71"/>
      <c r="F12" s="4"/>
      <c r="G12" s="4"/>
      <c r="H12" s="4"/>
      <c r="I12" s="4"/>
      <c r="J12" s="4"/>
      <c r="K12" s="4"/>
    </row>
    <row r="13" spans="1:26" ht="16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T13" s="64"/>
    </row>
    <row r="14" spans="1:26" ht="18" x14ac:dyDescent="0.2">
      <c r="A14" s="4" t="s">
        <v>16</v>
      </c>
      <c r="B14" s="4"/>
      <c r="C14" s="4"/>
      <c r="D14" s="4"/>
      <c r="E14" s="4"/>
      <c r="F14" s="4"/>
      <c r="G14" s="4"/>
      <c r="H14" s="4"/>
      <c r="I14" s="4"/>
      <c r="J14" s="4"/>
      <c r="K14" s="10"/>
    </row>
    <row r="15" spans="1:26" ht="16.5" customHeight="1" x14ac:dyDescent="0.2">
      <c r="A15" s="3" t="s">
        <v>17</v>
      </c>
      <c r="B15" s="3"/>
      <c r="C15" s="3"/>
      <c r="D15" s="11"/>
      <c r="E15" s="11"/>
      <c r="F15" s="12">
        <v>0</v>
      </c>
      <c r="G15" s="13" t="s">
        <v>18</v>
      </c>
      <c r="H15" s="14" t="s">
        <v>19</v>
      </c>
      <c r="I15" s="74" t="s">
        <v>20</v>
      </c>
      <c r="J15" s="67"/>
      <c r="K15" s="15">
        <f t="shared" ref="K15:K20" si="0">+F15*H15</f>
        <v>0</v>
      </c>
    </row>
    <row r="16" spans="1:26" ht="16.5" customHeight="1" x14ac:dyDescent="0.2">
      <c r="A16" s="3" t="s">
        <v>21</v>
      </c>
      <c r="B16" s="3"/>
      <c r="C16" s="3"/>
      <c r="D16" s="11"/>
      <c r="E16" s="11"/>
      <c r="F16" s="12">
        <v>0</v>
      </c>
      <c r="G16" s="13" t="s">
        <v>22</v>
      </c>
      <c r="H16" s="14" t="s">
        <v>23</v>
      </c>
      <c r="I16" s="74" t="s">
        <v>24</v>
      </c>
      <c r="J16" s="67"/>
      <c r="K16" s="15">
        <f t="shared" si="0"/>
        <v>0</v>
      </c>
    </row>
    <row r="17" spans="1:26" ht="16.5" customHeight="1" x14ac:dyDescent="0.2">
      <c r="A17" s="3" t="s">
        <v>25</v>
      </c>
      <c r="B17" s="3"/>
      <c r="C17" s="3"/>
      <c r="D17" s="11"/>
      <c r="E17" s="11"/>
      <c r="F17" s="12">
        <v>0</v>
      </c>
      <c r="G17" s="13" t="s">
        <v>26</v>
      </c>
      <c r="H17" s="14" t="s">
        <v>27</v>
      </c>
      <c r="I17" s="74" t="s">
        <v>28</v>
      </c>
      <c r="J17" s="67"/>
      <c r="K17" s="15">
        <f t="shared" si="0"/>
        <v>0</v>
      </c>
    </row>
    <row r="18" spans="1:26" ht="16.5" customHeight="1" x14ac:dyDescent="0.2">
      <c r="A18" s="3" t="s">
        <v>29</v>
      </c>
      <c r="B18" s="3"/>
      <c r="C18" s="3"/>
      <c r="D18" s="11"/>
      <c r="E18" s="11"/>
      <c r="F18" s="12">
        <v>0</v>
      </c>
      <c r="G18" s="13" t="s">
        <v>30</v>
      </c>
      <c r="H18" s="14" t="s">
        <v>31</v>
      </c>
      <c r="I18" s="74" t="s">
        <v>32</v>
      </c>
      <c r="J18" s="67"/>
      <c r="K18" s="15">
        <f t="shared" si="0"/>
        <v>0</v>
      </c>
    </row>
    <row r="19" spans="1:26" ht="18" customHeight="1" x14ac:dyDescent="0.2">
      <c r="A19" s="3" t="s">
        <v>33</v>
      </c>
      <c r="B19" s="3"/>
      <c r="C19" s="3"/>
      <c r="D19" s="11"/>
      <c r="E19" s="11"/>
      <c r="F19" s="12">
        <v>0</v>
      </c>
      <c r="G19" s="13" t="s">
        <v>34</v>
      </c>
      <c r="H19" s="14" t="s">
        <v>35</v>
      </c>
      <c r="I19" s="74" t="s">
        <v>36</v>
      </c>
      <c r="J19" s="67"/>
      <c r="K19" s="15">
        <f t="shared" si="0"/>
        <v>0</v>
      </c>
    </row>
    <row r="20" spans="1:26" ht="18" customHeight="1" x14ac:dyDescent="0.2">
      <c r="A20" s="3" t="s">
        <v>37</v>
      </c>
      <c r="B20" s="3"/>
      <c r="C20" s="3"/>
      <c r="D20" s="11"/>
      <c r="E20" s="11"/>
      <c r="F20" s="12">
        <v>0</v>
      </c>
      <c r="G20" s="13" t="s">
        <v>38</v>
      </c>
      <c r="H20" s="14" t="s">
        <v>39</v>
      </c>
      <c r="I20" s="74" t="s">
        <v>40</v>
      </c>
      <c r="J20" s="67"/>
      <c r="K20" s="15">
        <f t="shared" si="0"/>
        <v>0</v>
      </c>
    </row>
    <row r="21" spans="1:26" ht="12.75" customHeight="1" x14ac:dyDescent="0.2">
      <c r="A21" s="16" t="s">
        <v>41</v>
      </c>
      <c r="B21" s="17"/>
      <c r="C21" s="17"/>
      <c r="D21" s="17"/>
      <c r="E21" s="18" t="s">
        <v>42</v>
      </c>
      <c r="F21" s="19">
        <f>SUM(F15:F20)</f>
        <v>0</v>
      </c>
      <c r="G21" s="17"/>
      <c r="H21" s="17"/>
      <c r="I21" s="4"/>
      <c r="J21" s="18" t="s">
        <v>43</v>
      </c>
      <c r="K21" s="20">
        <f>SUM(K15:K20)</f>
        <v>0</v>
      </c>
      <c r="P21" s="21">
        <f>+K21*0.00666666</f>
        <v>0</v>
      </c>
    </row>
    <row r="22" spans="1:26" ht="12.75" customHeight="1" x14ac:dyDescent="0.2">
      <c r="A22" s="22">
        <v>5</v>
      </c>
      <c r="B22" s="3" t="s">
        <v>44</v>
      </c>
      <c r="C22" s="3"/>
      <c r="D22" s="3"/>
      <c r="E22" s="3"/>
      <c r="F22" s="3"/>
      <c r="G22" s="74"/>
      <c r="H22" s="66"/>
      <c r="I22" s="67"/>
      <c r="J22" s="11" t="s">
        <v>45</v>
      </c>
      <c r="K22" s="23">
        <f>+P28</f>
        <v>0</v>
      </c>
      <c r="N22" s="24">
        <f>IF((G31-J8)&gt;0,G31-J8,0)</f>
        <v>0</v>
      </c>
      <c r="O22" s="24" t="s">
        <v>46</v>
      </c>
      <c r="R22" s="24"/>
    </row>
    <row r="23" spans="1:26" ht="28.5" customHeight="1" x14ac:dyDescent="0.2">
      <c r="A23" s="11"/>
      <c r="B23" s="76" t="s">
        <v>47</v>
      </c>
      <c r="C23" s="66"/>
      <c r="D23" s="66"/>
      <c r="E23" s="66"/>
      <c r="F23" s="67"/>
      <c r="G23" s="74"/>
      <c r="H23" s="66"/>
      <c r="I23" s="67"/>
      <c r="J23" s="11"/>
      <c r="K23" s="25"/>
      <c r="N23" s="21">
        <f>IF(N22&lt;30,N22,0)</f>
        <v>0</v>
      </c>
      <c r="O23" s="26">
        <f>0.00333+0.00333</f>
        <v>6.6600000000000001E-3</v>
      </c>
      <c r="P23" s="27"/>
    </row>
    <row r="24" spans="1:26" ht="20.25" customHeight="1" x14ac:dyDescent="0.2">
      <c r="A24" s="28">
        <v>6</v>
      </c>
      <c r="B24" s="77" t="s">
        <v>61</v>
      </c>
      <c r="C24" s="66"/>
      <c r="D24" s="66"/>
      <c r="E24" s="66"/>
      <c r="F24" s="67"/>
      <c r="G24" s="79" t="s">
        <v>48</v>
      </c>
      <c r="H24" s="66"/>
      <c r="I24" s="67"/>
      <c r="J24" s="29" t="s">
        <v>49</v>
      </c>
      <c r="K24" s="43">
        <f>SUM(K21:K22)</f>
        <v>0</v>
      </c>
      <c r="L24" s="30"/>
      <c r="M24" s="30"/>
      <c r="N24" s="30">
        <f>IF(N22&gt;60,60,N22)</f>
        <v>0</v>
      </c>
      <c r="O24" s="31">
        <f>0.00333333+0.00333333</f>
        <v>6.6666599999999996E-3</v>
      </c>
      <c r="P24" s="32">
        <f>+N24*O24*K21</f>
        <v>0</v>
      </c>
      <c r="Q24" s="33"/>
      <c r="R24" s="30"/>
      <c r="S24" s="30"/>
      <c r="T24" s="30"/>
      <c r="U24" s="30"/>
      <c r="V24" s="30"/>
      <c r="W24" s="30"/>
      <c r="X24" s="30"/>
      <c r="Y24" s="30"/>
      <c r="Z24" s="30"/>
    </row>
    <row r="25" spans="1:26" s="41" customFormat="1" ht="20.25" customHeight="1" thickBot="1" x14ac:dyDescent="0.25">
      <c r="A25" s="44">
        <v>7</v>
      </c>
      <c r="B25" s="78" t="s">
        <v>62</v>
      </c>
      <c r="C25" s="78"/>
      <c r="D25" s="39"/>
      <c r="E25" s="58"/>
      <c r="F25" s="58"/>
      <c r="G25" s="59"/>
      <c r="H25" s="58"/>
      <c r="I25" s="39"/>
      <c r="J25" s="50" t="s">
        <v>63</v>
      </c>
      <c r="K25" s="49">
        <v>0</v>
      </c>
      <c r="L25" s="45"/>
      <c r="M25" s="45"/>
      <c r="N25" s="45"/>
      <c r="O25" s="46"/>
      <c r="P25" s="47"/>
      <c r="Q25" s="48"/>
      <c r="R25" s="45"/>
      <c r="S25" s="45"/>
      <c r="T25" s="45"/>
      <c r="U25" s="45"/>
      <c r="V25" s="45"/>
      <c r="W25" s="45"/>
      <c r="X25" s="45"/>
      <c r="Y25" s="45"/>
      <c r="Z25" s="45"/>
    </row>
    <row r="26" spans="1:26" s="54" customFormat="1" ht="18" customHeight="1" thickTop="1" x14ac:dyDescent="0.2">
      <c r="A26" s="42">
        <v>8</v>
      </c>
      <c r="B26" s="42" t="s">
        <v>64</v>
      </c>
      <c r="C26" s="51"/>
      <c r="D26" s="51"/>
      <c r="E26" s="51"/>
      <c r="F26" s="51"/>
      <c r="G26" s="51"/>
      <c r="H26" s="51"/>
      <c r="I26" s="52"/>
      <c r="J26" s="53" t="s">
        <v>65</v>
      </c>
      <c r="K26" s="60">
        <f>SUM(K24-K25)</f>
        <v>0</v>
      </c>
      <c r="N26" s="55"/>
      <c r="O26" s="56"/>
      <c r="P26" s="57"/>
    </row>
    <row r="27" spans="1:26" ht="18.75" customHeight="1" x14ac:dyDescent="0.2">
      <c r="A27" s="2" t="s">
        <v>50</v>
      </c>
      <c r="B27" s="2"/>
      <c r="C27" s="2"/>
      <c r="D27" s="2"/>
      <c r="E27" s="4"/>
      <c r="F27" s="4"/>
      <c r="G27" s="4"/>
      <c r="H27" s="4"/>
      <c r="I27" s="80" t="s">
        <v>51</v>
      </c>
      <c r="J27" s="66"/>
      <c r="K27" s="67"/>
      <c r="N27" s="21">
        <f>N22-N24</f>
        <v>0</v>
      </c>
      <c r="O27" s="34">
        <v>3.3333299999999998E-3</v>
      </c>
      <c r="P27" s="27">
        <f>+N27*O27*K21</f>
        <v>0</v>
      </c>
    </row>
    <row r="28" spans="1:26" ht="14.25" customHeight="1" x14ac:dyDescent="0.2">
      <c r="A28" s="2" t="s">
        <v>52</v>
      </c>
      <c r="B28" s="4"/>
      <c r="C28" s="4"/>
      <c r="D28" s="4"/>
      <c r="E28" s="4"/>
      <c r="F28" s="4"/>
      <c r="G28" s="4"/>
      <c r="H28" s="4"/>
      <c r="I28" s="81" t="s">
        <v>53</v>
      </c>
      <c r="J28" s="81"/>
      <c r="K28" s="81"/>
      <c r="P28" s="27">
        <f>SUM(P23:P27)</f>
        <v>0</v>
      </c>
      <c r="Q28" s="35" t="e">
        <f>+P28/K21</f>
        <v>#DIV/0!</v>
      </c>
    </row>
    <row r="29" spans="1:26" s="62" customFormat="1" ht="21" customHeight="1" x14ac:dyDescent="0.25">
      <c r="A29" s="61" t="s">
        <v>59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6" ht="20.25" customHeight="1" thickBot="1" x14ac:dyDescent="0.25">
      <c r="A30" s="36" t="s">
        <v>54</v>
      </c>
      <c r="B30" s="4"/>
      <c r="C30" s="4"/>
      <c r="D30" s="4"/>
      <c r="E30" s="4"/>
      <c r="F30" s="37" t="s">
        <v>55</v>
      </c>
      <c r="G30" s="82" t="s">
        <v>56</v>
      </c>
      <c r="H30" s="67"/>
      <c r="I30" s="83" t="s">
        <v>57</v>
      </c>
      <c r="J30" s="84"/>
      <c r="K30" s="85"/>
    </row>
    <row r="31" spans="1:26" ht="28.5" customHeight="1" x14ac:dyDescent="0.2">
      <c r="A31" s="4"/>
      <c r="B31" s="75"/>
      <c r="C31" s="70"/>
      <c r="D31" s="70"/>
      <c r="E31" s="71"/>
      <c r="F31" s="38"/>
      <c r="G31" s="73"/>
      <c r="H31" s="71"/>
      <c r="I31" s="86"/>
      <c r="J31" s="87"/>
      <c r="K31" s="88"/>
    </row>
    <row r="32" spans="1:26" ht="15.75" customHeight="1" x14ac:dyDescent="0.2">
      <c r="A32" s="65" t="s">
        <v>58</v>
      </c>
      <c r="B32" s="66"/>
      <c r="C32" s="66"/>
      <c r="D32" s="66"/>
      <c r="E32" s="67"/>
      <c r="F32" s="4"/>
      <c r="G32" s="4"/>
      <c r="H32" s="4"/>
      <c r="I32" s="89"/>
      <c r="J32" s="90"/>
      <c r="K32" s="91"/>
    </row>
    <row r="33" spans="1:1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1:11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1:11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1:11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1:11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1:11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1:11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1:11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1:11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1:11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1:11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1:11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1:11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1:11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1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1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1:11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1:11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1:11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1:11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1:11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1:11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1:11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1:11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1:11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1:11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1:11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1:11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1:11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1:11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1:11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1:11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1:11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1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1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1:11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1:11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1:11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1:11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1:11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1:11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1:11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1:11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1:11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1:11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1:11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1:11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1:11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1:11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1:11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1:11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1:11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1:11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1:11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1:11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1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1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1:11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1:11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1:11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1:11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1:11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1:11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1:11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1:11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1:11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1:11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1:11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1:11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1:11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1:11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1:11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1:11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1:11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1:11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1:11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1:11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1:11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1:11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1:11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1:11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1:11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1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1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1:11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1:11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1:11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1:11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1:11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1:11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1:11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1:11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1:11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1:11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1:11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1:11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1:11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1:11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1:11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1:11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1:11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1:11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1:11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1:11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1:11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1:11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1:11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1:11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1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1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1:11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1:11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1:11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1:11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1:11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1:11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1:11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1:11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1:11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1:11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1:11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1:11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1:11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1:11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1:11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1:11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1:11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1:11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1:11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1:11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1:11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1:11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1:11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1:11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1:11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1:11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1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1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1:11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1:11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1:11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1:11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1:11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1:11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1:11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1:11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1:11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1:11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1:11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1:11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1:11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1:11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1:11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1:11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1:11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1:11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1:11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1:11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1:11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1:11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1:11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1:11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1:11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1:11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1:11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1:11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1:11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1:11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1:11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1:11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1:11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1:11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1:11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1:11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1:11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1:11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1:11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1:11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1:11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1:11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1:11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1:11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1:11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1:11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1:11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1:11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1:11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1:11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1:11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1:11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1:11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1:11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1:11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1:11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1:11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1:11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1:11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1:11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1:11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1:11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1:11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1:11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1:11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1:11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1:11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1:11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1:11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1:11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1:11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1:11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1:11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1:11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1:11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1:11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1:11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1:11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1:11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1:11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1:11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1:11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1:11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1:11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1:11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1:11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1:11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1:11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1:11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1:11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1:11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1:11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1:11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1:11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1:11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1:11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1:11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1:11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1:11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1:11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1:11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1:11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1:11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1:11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1:11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1:11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1:11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1:11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1:11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1:11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1:11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1:11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1:11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1:11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1:11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1:11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1:11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1:11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1:11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1:11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1:11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1:11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1:11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1:11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1:11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1:11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1:11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1:11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11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1:11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1:11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11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1:11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1:11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1:11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1:11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11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1:11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1:11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1:11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1:11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1:11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1:11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11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1:11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1:11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11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1:11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11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1:11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1:11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1:11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1:11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1:11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1:11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1:11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1:11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1:11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1:11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1:11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1:11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1:11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1:11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1:11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1:11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1:11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1:11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1:11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1:11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1:11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1:11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1:11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1:11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1:11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1:11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1:11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1:11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1:11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1:11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1:11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1:11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1:11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1:11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1:11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1:11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1:11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1:11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1:11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1:11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1:11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1:11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1:11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1:11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1:11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1:11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1:11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1:11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1:11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1:11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1:11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1:11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1:11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1:11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1:11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1:11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1:11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1:11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1:11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1:11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1:11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1:11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1:11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1:11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1:11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1:11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1:11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1:11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1:11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1:11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1:11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1:11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1:11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1:11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1:11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1:11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1:11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1:11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1:11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1:11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1:11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1:11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1:11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1:11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1:11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1:11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1:11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1:11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1:11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1:11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1:11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1:11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1:11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1:11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1:11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1:11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1:11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1:11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1:11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1:11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1:11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1:11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1:11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1:11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1:11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1:11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1:11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1:11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1:11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1:11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1:11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1:11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1:11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1:11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1:11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1:11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1:11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1:11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1:11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1:11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1:11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1:11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1:11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1:11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1:11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1:11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1:11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1:11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1:11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1:11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1:11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1:11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1:11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1:11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1:11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1:11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1:11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1:11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1:11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1:11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1:11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1:11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1:11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1:11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1:11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1:11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1:11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1:11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1:11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</row>
    <row r="954" spans="1:11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</row>
    <row r="955" spans="1:11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</row>
    <row r="956" spans="1:11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</row>
    <row r="957" spans="1:11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</row>
    <row r="958" spans="1:11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</row>
    <row r="959" spans="1:11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</row>
    <row r="960" spans="1:11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</row>
    <row r="961" spans="1:11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</row>
    <row r="962" spans="1:11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</row>
    <row r="963" spans="1:11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</row>
    <row r="964" spans="1:11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</row>
    <row r="965" spans="1:11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</row>
    <row r="966" spans="1:11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</row>
    <row r="967" spans="1:11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</row>
    <row r="968" spans="1:11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</row>
    <row r="969" spans="1:11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</row>
    <row r="970" spans="1:11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</row>
    <row r="971" spans="1:11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</row>
    <row r="972" spans="1:11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</row>
    <row r="973" spans="1:11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</row>
    <row r="974" spans="1:11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</row>
    <row r="975" spans="1:11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</row>
    <row r="976" spans="1:11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</row>
    <row r="977" spans="1:11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</row>
    <row r="978" spans="1:11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</row>
    <row r="979" spans="1:11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</row>
    <row r="980" spans="1:11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</row>
    <row r="981" spans="1:11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</row>
    <row r="982" spans="1:11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</row>
    <row r="983" spans="1:11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</row>
    <row r="984" spans="1:11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</row>
    <row r="985" spans="1:11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</row>
    <row r="986" spans="1:11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</row>
    <row r="987" spans="1:11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</row>
    <row r="988" spans="1:11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</row>
    <row r="989" spans="1:11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</row>
    <row r="990" spans="1:11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</row>
    <row r="991" spans="1:11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</row>
    <row r="992" spans="1:11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</row>
    <row r="993" spans="1:11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</row>
    <row r="994" spans="1:11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</row>
    <row r="995" spans="1:11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</row>
    <row r="996" spans="1:11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</row>
    <row r="997" spans="1:11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</row>
    <row r="998" spans="1:11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</row>
    <row r="999" spans="1:11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</row>
    <row r="1000" spans="1:11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</row>
    <row r="1001" spans="1:11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</row>
    <row r="1002" spans="1:11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</row>
  </sheetData>
  <sheetProtection algorithmName="SHA-512" hashValue="JksCUD6UEF1Z7m7kUlfrVr8jsqfmSx/lqkPIx/MIObiY3uJvXY0b6HEm9CHp4i6ydFEh2ShSlmhSodpdqwAY1g==" saltValue="uiLG4i4Zn2rLx7ix4cqUDw==" spinCount="100000" sheet="1" formatCells="0" formatColumns="0" formatRows="0" insertColumns="0" insertRows="0" insertHyperlinks="0" deleteColumns="0" deleteRows="0" sort="0" autoFilter="0" pivotTables="0"/>
  <protectedRanges>
    <protectedRange sqref="E7 G7 C9:E12 J8:K10 F15:F20 F31 G31" name="Range1"/>
  </protectedRanges>
  <mergeCells count="32">
    <mergeCell ref="B31:E31"/>
    <mergeCell ref="G31:H31"/>
    <mergeCell ref="A32:E32"/>
    <mergeCell ref="I18:J18"/>
    <mergeCell ref="I19:J19"/>
    <mergeCell ref="I20:J20"/>
    <mergeCell ref="G22:I22"/>
    <mergeCell ref="B23:F23"/>
    <mergeCell ref="G23:I23"/>
    <mergeCell ref="B24:F24"/>
    <mergeCell ref="B25:C25"/>
    <mergeCell ref="G24:I24"/>
    <mergeCell ref="I27:K27"/>
    <mergeCell ref="I28:K28"/>
    <mergeCell ref="G30:H30"/>
    <mergeCell ref="I30:K32"/>
    <mergeCell ref="C11:E11"/>
    <mergeCell ref="C12:E12"/>
    <mergeCell ref="I15:J15"/>
    <mergeCell ref="I16:J16"/>
    <mergeCell ref="I17:J17"/>
    <mergeCell ref="J8:K8"/>
    <mergeCell ref="J9:K9"/>
    <mergeCell ref="J10:K10"/>
    <mergeCell ref="C9:E9"/>
    <mergeCell ref="C10:E10"/>
    <mergeCell ref="A1:K1"/>
    <mergeCell ref="A2:K2"/>
    <mergeCell ref="A3:K3"/>
    <mergeCell ref="A4:K4"/>
    <mergeCell ref="G7:I7"/>
    <mergeCell ref="D6:E6"/>
  </mergeCells>
  <hyperlinks>
    <hyperlink ref="B23" r:id="rId1" xr:uid="{00000000-0004-0000-0000-000000000000}"/>
  </hyperlinks>
  <printOptions horizontalCentered="1" verticalCentered="1"/>
  <pageMargins left="0.25" right="0.25" top="0.75" bottom="0.75" header="0.3" footer="0.3"/>
  <pageSetup scale="82" orientation="landscape" r:id="rId2"/>
  <ignoredErrors>
    <ignoredError sqref="H15 H16:H20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533400</xdr:colOff>
                    <xdr:row>4</xdr:row>
                    <xdr:rowOff>133350</xdr:rowOff>
                  </from>
                  <to>
                    <xdr:col>3</xdr:col>
                    <xdr:colOff>723900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2</xdr:col>
                    <xdr:colOff>1152525</xdr:colOff>
                    <xdr:row>5</xdr:row>
                    <xdr:rowOff>28575</xdr:rowOff>
                  </from>
                  <to>
                    <xdr:col>2</xdr:col>
                    <xdr:colOff>1314450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4</xdr:col>
                    <xdr:colOff>76200</xdr:colOff>
                    <xdr:row>4</xdr:row>
                    <xdr:rowOff>161925</xdr:rowOff>
                  </from>
                  <to>
                    <xdr:col>4</xdr:col>
                    <xdr:colOff>295275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Debra</dc:creator>
  <cp:lastModifiedBy>Edwards, Debra</cp:lastModifiedBy>
  <cp:lastPrinted>2025-06-13T18:22:37Z</cp:lastPrinted>
  <dcterms:created xsi:type="dcterms:W3CDTF">2025-06-13T15:15:44Z</dcterms:created>
  <dcterms:modified xsi:type="dcterms:W3CDTF">2025-06-16T20:59:31Z</dcterms:modified>
</cp:coreProperties>
</file>